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codeName="ThisWorkbook" defaultThemeVersion="124226"/>
  <mc:AlternateContent xmlns:mc="http://schemas.openxmlformats.org/markup-compatibility/2006">
    <mc:Choice Requires="x15">
      <x15ac:absPath xmlns:x15ac="http://schemas.microsoft.com/office/spreadsheetml/2010/11/ac" url="C:\Users\19498\Documents\"/>
    </mc:Choice>
  </mc:AlternateContent>
  <xr:revisionPtr revIDLastSave="0" documentId="8_{FFB96829-5E00-4E57-9D6B-16F4774EF60D}" xr6:coauthVersionLast="47" xr6:coauthVersionMax="47" xr10:uidLastSave="{00000000-0000-0000-0000-000000000000}"/>
  <bookViews>
    <workbookView xWindow="-120" yWindow="600" windowWidth="29040" windowHeight="15000" xr2:uid="{00000000-000D-0000-FFFF-FFFF00000000}"/>
  </bookViews>
  <sheets>
    <sheet name="First Page" sheetId="69" r:id="rId1"/>
    <sheet name="SContent " sheetId="71" r:id="rId2"/>
    <sheet name="9.1" sheetId="50" state="hidden" r:id="rId3"/>
    <sheet name="CSP1 " sheetId="83" r:id="rId4"/>
    <sheet name="CSP2 " sheetId="84" r:id="rId5"/>
    <sheet name="SP1" sheetId="44" r:id="rId6"/>
    <sheet name="SP2" sheetId="53" r:id="rId7"/>
  </sheet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3" i="84" l="1"/>
  <c r="O47" i="84" l="1"/>
  <c r="I32" i="84"/>
  <c r="I31" i="84"/>
  <c r="I30" i="84"/>
  <c r="I29" i="84"/>
  <c r="I28" i="84"/>
  <c r="I27" i="84"/>
  <c r="I26" i="84"/>
  <c r="M23" i="84"/>
  <c r="N21" i="84" s="1"/>
  <c r="O19" i="84"/>
  <c r="H48" i="83"/>
  <c r="H53" i="83" s="1"/>
  <c r="G28" i="83"/>
  <c r="H26" i="83" s="1"/>
  <c r="H23" i="83" l="1"/>
  <c r="N16" i="84"/>
  <c r="O16" i="84" s="1"/>
  <c r="H27" i="83"/>
  <c r="N19" i="84"/>
  <c r="H22" i="83"/>
  <c r="H25" i="83"/>
  <c r="N17" i="84"/>
  <c r="N20" i="84"/>
  <c r="H24" i="83"/>
  <c r="I33" i="84"/>
  <c r="N18" i="84"/>
  <c r="N22" i="84"/>
  <c r="N23" i="84" l="1"/>
  <c r="O17" i="84"/>
  <c r="H28" i="83"/>
  <c r="I22" i="83" s="1"/>
  <c r="I23" i="83" s="1"/>
  <c r="I24" i="83" s="1"/>
  <c r="I25" i="83" s="1"/>
  <c r="I26" i="83" s="1"/>
  <c r="I27" i="83" s="1"/>
  <c r="M23" i="53" l="1"/>
  <c r="O47" i="53"/>
  <c r="I32" i="53"/>
  <c r="I31" i="53"/>
  <c r="I30" i="53"/>
  <c r="I29" i="53"/>
  <c r="I28" i="53"/>
  <c r="I27" i="53"/>
  <c r="I26" i="53" l="1"/>
  <c r="I33" i="53" s="1"/>
  <c r="N23" i="53" l="1"/>
</calcChain>
</file>

<file path=xl/sharedStrings.xml><?xml version="1.0" encoding="utf-8"?>
<sst xmlns="http://schemas.openxmlformats.org/spreadsheetml/2006/main" count="54" uniqueCount="35">
  <si>
    <t xml:space="preserve">                                                                                                                                                                                                                                                                             </t>
  </si>
  <si>
    <t>Number of Breakdowns</t>
  </si>
  <si>
    <t>Frequency of Breakdowns</t>
  </si>
  <si>
    <t>Relative Probability</t>
  </si>
  <si>
    <t>Cumulative Probability</t>
  </si>
  <si>
    <t>RN Interval</t>
  </si>
  <si>
    <t>Day</t>
  </si>
  <si>
    <t>Random Numbers</t>
  </si>
  <si>
    <t>Projected Breakdowns</t>
  </si>
  <si>
    <t>Demand (x)</t>
  </si>
  <si>
    <t>P(x)</t>
  </si>
  <si>
    <t>RN</t>
  </si>
  <si>
    <t>Cumulative P(x)</t>
  </si>
  <si>
    <t>Ranges</t>
  </si>
  <si>
    <t>Demand</t>
  </si>
  <si>
    <t>Beginning Inventory</t>
  </si>
  <si>
    <t>Ending Inventory</t>
  </si>
  <si>
    <t>Reorder</t>
  </si>
  <si>
    <t>Cumulative</t>
  </si>
  <si>
    <t>01 to 12</t>
  </si>
  <si>
    <t>13 to 22</t>
  </si>
  <si>
    <t>23 to 40</t>
  </si>
  <si>
    <t>41 to 64</t>
  </si>
  <si>
    <t>65 to 80</t>
  </si>
  <si>
    <t>Hot Water Heaters Sales Per Week</t>
  </si>
  <si>
    <t># of weeks this number of heaters was sold</t>
  </si>
  <si>
    <t>81 to 94</t>
  </si>
  <si>
    <t>95 to 100</t>
  </si>
  <si>
    <t>Week</t>
  </si>
  <si>
    <t>Random Number</t>
  </si>
  <si>
    <t>Simulated Sales</t>
  </si>
  <si>
    <t># of weeks</t>
  </si>
  <si>
    <t>Historical Weekly Sales</t>
  </si>
  <si>
    <t>Relative Frequency</t>
  </si>
  <si>
    <t>Weeks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</si>
</sst>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3" x14ac:knownFonts="1">
    <font>
      <sz val="11"/>
      <color theme="1"/>
      <name val="Calibri"/>
      <family val="2"/>
      <scheme val="minor"/>
    </font>
    <font>
      <sz val="11"/>
      <color theme="2" tint="-9.9978637043366805E-2"/>
      <name val="Calibri"/>
      <family val="2"/>
      <scheme val="minor"/>
    </font>
    <font>
      <sz val="11"/>
      <color theme="2"/>
      <name val="Calibri"/>
      <family val="2"/>
      <scheme val="minor"/>
    </font>
    <font>
      <sz val="20"/>
      <color theme="1"/>
      <name val="Calibri"/>
      <family val="2"/>
      <scheme val="minor"/>
    </font>
    <font>
      <b/>
      <sz val="20"/>
      <color theme="1"/>
      <name val="Calibri"/>
      <family val="2"/>
      <scheme val="minor"/>
    </font>
    <font>
      <sz val="18"/>
      <color theme="1"/>
      <name val="Calibri"/>
      <family val="2"/>
      <scheme val="minor"/>
    </font>
    <font>
      <sz val="20"/>
      <color theme="1"/>
      <name val="Lucida Bright"/>
      <family val="1"/>
    </font>
    <font>
      <sz val="11"/>
      <color theme="1"/>
      <name val="Lucida Bright"/>
      <family val="1"/>
    </font>
    <font>
      <sz val="18"/>
      <color theme="1"/>
      <name val="Lucida Bright"/>
      <family val="1"/>
    </font>
    <font>
      <b/>
      <sz val="20"/>
      <color theme="3" tint="-0.499984740745262"/>
      <name val="Lucida Bright"/>
      <family val="1"/>
    </font>
    <font>
      <sz val="24"/>
      <color theme="1"/>
      <name val="Lucida Bright"/>
      <family val="1"/>
    </font>
    <font>
      <b/>
      <sz val="24"/>
      <color rgb="FFFF0000"/>
      <name val="Lucida Bright"/>
      <family val="1"/>
    </font>
    <font>
      <b/>
      <sz val="16"/>
      <color theme="3" tint="-0.499984740745262"/>
      <name val="Lucida Bright"/>
      <family val="1"/>
    </font>
    <font>
      <b/>
      <sz val="26"/>
      <color rgb="FFFFFF00"/>
      <name val="Lucida Bright"/>
      <family val="1"/>
    </font>
    <font>
      <sz val="11"/>
      <color theme="2" tint="-0.249977111117893"/>
      <name val="Calibri"/>
      <family val="2"/>
      <scheme val="minor"/>
    </font>
    <font>
      <b/>
      <sz val="18"/>
      <color theme="1"/>
      <name val="Calibri"/>
      <family val="2"/>
      <scheme val="minor"/>
    </font>
    <font>
      <sz val="18"/>
      <color theme="2" tint="-9.9978637043366805E-2"/>
      <name val="Calibri"/>
      <family val="2"/>
      <scheme val="minor"/>
    </font>
    <font>
      <b/>
      <sz val="18"/>
      <color rgb="FFFFFF00"/>
      <name val="Calibri"/>
      <family val="2"/>
      <scheme val="minor"/>
    </font>
    <font>
      <b/>
      <sz val="22"/>
      <color rgb="FFC00000"/>
      <name val="Calibri"/>
      <family val="2"/>
      <scheme val="minor"/>
    </font>
    <font>
      <sz val="18"/>
      <color rgb="FFFFFF00"/>
      <name val="Calibri"/>
      <family val="2"/>
      <scheme val="minor"/>
    </font>
    <font>
      <b/>
      <sz val="18"/>
      <color theme="3" tint="-0.499984740745262"/>
      <name val="Lucida Bright"/>
      <family val="1"/>
    </font>
    <font>
      <sz val="24"/>
      <color theme="1"/>
      <name val="Calibri"/>
      <family val="2"/>
      <scheme val="minor"/>
    </font>
    <font>
      <b/>
      <sz val="18"/>
      <color rgb="FFFF0000"/>
      <name val="Calibri"/>
      <family val="2"/>
      <scheme val="minor"/>
    </font>
  </fonts>
  <fills count="12">
    <fill>
      <patternFill patternType="none"/>
    </fill>
    <fill>
      <patternFill patternType="gray125"/>
    </fill>
    <fill>
      <patternFill patternType="solid">
        <fgColor theme="2" tint="-9.9978637043366805E-2"/>
        <bgColor indexed="64"/>
      </patternFill>
    </fill>
    <fill>
      <patternFill patternType="solid">
        <fgColor rgb="FFFFFF00"/>
        <bgColor indexed="64"/>
      </patternFill>
    </fill>
    <fill>
      <patternFill patternType="solid">
        <fgColor theme="2"/>
        <bgColor indexed="64"/>
      </patternFill>
    </fill>
    <fill>
      <patternFill patternType="solid">
        <fgColor rgb="FFFF0000"/>
        <bgColor indexed="64"/>
      </patternFill>
    </fill>
    <fill>
      <patternFill patternType="solid">
        <fgColor rgb="FFFFC000"/>
        <bgColor indexed="64"/>
      </patternFill>
    </fill>
    <fill>
      <patternFill patternType="solid">
        <fgColor rgb="FFC00000"/>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7" tint="0.79998168889431442"/>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s>
  <cellStyleXfs count="1">
    <xf numFmtId="0" fontId="0" fillId="0" borderId="0"/>
  </cellStyleXfs>
  <cellXfs count="83">
    <xf numFmtId="0" fontId="0" fillId="0" borderId="0" xfId="0"/>
    <xf numFmtId="0" fontId="0" fillId="4" borderId="0" xfId="0" applyFill="1"/>
    <xf numFmtId="0" fontId="1" fillId="2" borderId="0" xfId="0" applyFont="1" applyFill="1" applyProtection="1">
      <protection locked="0"/>
    </xf>
    <xf numFmtId="0" fontId="0" fillId="2" borderId="0" xfId="0" applyFill="1" applyProtection="1">
      <protection locked="0"/>
    </xf>
    <xf numFmtId="0" fontId="2" fillId="2" borderId="0" xfId="0" applyFont="1" applyFill="1" applyProtection="1">
      <protection locked="0"/>
    </xf>
    <xf numFmtId="0" fontId="3" fillId="2" borderId="1" xfId="0" applyFont="1" applyFill="1" applyBorder="1" applyAlignment="1" applyProtection="1">
      <alignment horizontal="center" vertical="center"/>
      <protection locked="0"/>
    </xf>
    <xf numFmtId="0" fontId="3" fillId="6" borderId="1" xfId="0"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protection locked="0"/>
    </xf>
    <xf numFmtId="0" fontId="7" fillId="2" borderId="0" xfId="0" applyFont="1" applyFill="1" applyProtection="1">
      <protection locked="0"/>
    </xf>
    <xf numFmtId="0" fontId="7" fillId="4" borderId="0" xfId="0" applyFont="1" applyFill="1"/>
    <xf numFmtId="0" fontId="9" fillId="3" borderId="4" xfId="0" applyFont="1" applyFill="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2" fontId="10" fillId="0" borderId="7" xfId="0" applyNumberFormat="1" applyFont="1" applyBorder="1" applyAlignment="1">
      <alignment horizontal="center" vertical="center" wrapText="1"/>
    </xf>
    <xf numFmtId="1" fontId="10" fillId="0" borderId="7" xfId="0" applyNumberFormat="1" applyFont="1" applyBorder="1" applyAlignment="1">
      <alignment horizontal="center" vertical="center" wrapText="1"/>
    </xf>
    <xf numFmtId="0" fontId="11" fillId="6" borderId="4" xfId="0" applyFont="1" applyFill="1" applyBorder="1" applyAlignment="1">
      <alignment horizontal="center" vertical="center" wrapText="1"/>
    </xf>
    <xf numFmtId="0" fontId="11" fillId="6" borderId="7"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6" fillId="2" borderId="1" xfId="0" applyFont="1" applyFill="1" applyBorder="1" applyAlignment="1" applyProtection="1">
      <alignment horizontal="center" vertical="center" wrapText="1"/>
      <protection locked="0"/>
    </xf>
    <xf numFmtId="0" fontId="0" fillId="2" borderId="0" xfId="0" applyFill="1" applyAlignment="1" applyProtection="1">
      <alignment horizontal="center" vertical="center"/>
      <protection locked="0"/>
    </xf>
    <xf numFmtId="164" fontId="6" fillId="2" borderId="1" xfId="0" applyNumberFormat="1" applyFont="1" applyFill="1" applyBorder="1" applyAlignment="1" applyProtection="1">
      <alignment horizontal="center" vertical="center"/>
      <protection locked="0"/>
    </xf>
    <xf numFmtId="0" fontId="3" fillId="6" borderId="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0" fillId="2" borderId="0" xfId="0" applyFill="1"/>
    <xf numFmtId="0" fontId="14" fillId="2" borderId="0" xfId="0" applyFont="1" applyFill="1"/>
    <xf numFmtId="2" fontId="5" fillId="9" borderId="1" xfId="0" applyNumberFormat="1" applyFont="1" applyFill="1" applyBorder="1" applyAlignment="1">
      <alignment horizontal="center" vertical="center" wrapText="1"/>
    </xf>
    <xf numFmtId="2" fontId="5" fillId="2" borderId="1" xfId="0" applyNumberFormat="1" applyFont="1" applyFill="1" applyBorder="1" applyAlignment="1">
      <alignment horizontal="center" vertical="center"/>
    </xf>
    <xf numFmtId="0" fontId="5" fillId="2" borderId="1" xfId="0" applyFont="1" applyFill="1" applyBorder="1" applyAlignment="1">
      <alignment horizontal="center" vertical="center" wrapText="1"/>
    </xf>
    <xf numFmtId="0" fontId="5" fillId="8" borderId="1" xfId="0" applyFont="1" applyFill="1" applyBorder="1" applyAlignment="1">
      <alignment horizontal="center" vertical="center"/>
    </xf>
    <xf numFmtId="17" fontId="5" fillId="2" borderId="1" xfId="0" applyNumberFormat="1" applyFont="1" applyFill="1" applyBorder="1" applyAlignment="1">
      <alignment horizontal="center" vertical="center" wrapText="1"/>
    </xf>
    <xf numFmtId="0" fontId="4" fillId="2" borderId="0" xfId="0" applyFont="1" applyFill="1" applyAlignment="1">
      <alignment horizontal="center" vertical="top" wrapText="1"/>
    </xf>
    <xf numFmtId="0" fontId="5" fillId="2" borderId="1" xfId="0" applyFont="1" applyFill="1" applyBorder="1" applyAlignment="1">
      <alignment horizontal="center" vertical="center"/>
    </xf>
    <xf numFmtId="0" fontId="15" fillId="2" borderId="0" xfId="0" applyFont="1" applyFill="1" applyAlignment="1">
      <alignment vertical="center" wrapText="1"/>
    </xf>
    <xf numFmtId="0" fontId="15" fillId="2" borderId="0" xfId="0" applyFont="1" applyFill="1" applyAlignment="1">
      <alignment horizontal="center" vertical="center" wrapText="1"/>
    </xf>
    <xf numFmtId="0" fontId="3" fillId="2" borderId="0" xfId="0" applyFont="1" applyFill="1" applyAlignment="1">
      <alignment horizontal="center" vertical="top" wrapText="1"/>
    </xf>
    <xf numFmtId="0" fontId="3" fillId="2" borderId="0" xfId="0" applyFont="1" applyFill="1" applyAlignment="1">
      <alignment vertical="top" wrapText="1"/>
    </xf>
    <xf numFmtId="3" fontId="3" fillId="2" borderId="0" xfId="0" applyNumberFormat="1" applyFont="1" applyFill="1" applyAlignment="1">
      <alignment horizontal="center" vertical="top" wrapText="1"/>
    </xf>
    <xf numFmtId="0" fontId="1" fillId="2" borderId="0" xfId="0" applyFont="1" applyFill="1"/>
    <xf numFmtId="1" fontId="3" fillId="2" borderId="0" xfId="0" applyNumberFormat="1" applyFont="1" applyFill="1"/>
    <xf numFmtId="0" fontId="16" fillId="2" borderId="0" xfId="0" applyFont="1" applyFill="1" applyAlignment="1">
      <alignment horizontal="center" vertical="center"/>
    </xf>
    <xf numFmtId="0" fontId="5" fillId="6" borderId="1" xfId="0" applyFont="1" applyFill="1" applyBorder="1" applyAlignment="1">
      <alignment horizontal="center" vertical="center"/>
    </xf>
    <xf numFmtId="0" fontId="5" fillId="6" borderId="1" xfId="0" applyFont="1" applyFill="1" applyBorder="1" applyAlignment="1">
      <alignment horizontal="center" vertical="center" wrapText="1"/>
    </xf>
    <xf numFmtId="1" fontId="5" fillId="2" borderId="1" xfId="0" applyNumberFormat="1" applyFont="1" applyFill="1" applyBorder="1" applyAlignment="1">
      <alignment horizontal="center" vertical="center" wrapText="1"/>
    </xf>
    <xf numFmtId="1" fontId="5" fillId="2" borderId="1" xfId="0" applyNumberFormat="1" applyFont="1" applyFill="1" applyBorder="1" applyAlignment="1">
      <alignment horizontal="center" vertical="center"/>
    </xf>
    <xf numFmtId="0" fontId="17" fillId="5" borderId="1" xfId="0" applyFont="1" applyFill="1" applyBorder="1" applyAlignment="1">
      <alignment horizontal="center" vertical="center" wrapText="1"/>
    </xf>
    <xf numFmtId="0" fontId="5" fillId="10" borderId="1" xfId="0" applyFont="1" applyFill="1" applyBorder="1" applyAlignment="1">
      <alignment horizontal="center" vertical="center"/>
    </xf>
    <xf numFmtId="0" fontId="0" fillId="0" borderId="0" xfId="0" applyProtection="1">
      <protection locked="0"/>
    </xf>
    <xf numFmtId="0" fontId="19" fillId="2" borderId="1" xfId="0" applyFont="1" applyFill="1" applyBorder="1" applyAlignment="1">
      <alignment horizontal="center" vertical="center" wrapText="1"/>
    </xf>
    <xf numFmtId="0" fontId="1" fillId="0" borderId="0" xfId="0" applyFont="1" applyProtection="1">
      <protection locked="0"/>
    </xf>
    <xf numFmtId="0" fontId="2" fillId="0" borderId="0" xfId="0" applyFont="1" applyProtection="1">
      <protection locked="0"/>
    </xf>
    <xf numFmtId="0" fontId="20" fillId="3" borderId="5"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21" fillId="3" borderId="1" xfId="0" applyFont="1" applyFill="1" applyBorder="1" applyAlignment="1">
      <alignment horizontal="center" vertical="center"/>
    </xf>
    <xf numFmtId="0" fontId="6" fillId="2" borderId="2"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12" fillId="3" borderId="8"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3" fillId="7" borderId="9" xfId="0" applyFont="1" applyFill="1" applyBorder="1" applyAlignment="1" applyProtection="1">
      <alignment horizontal="center" vertical="center" wrapText="1"/>
      <protection locked="0"/>
    </xf>
    <xf numFmtId="0" fontId="13" fillId="7" borderId="0" xfId="0" applyFont="1" applyFill="1" applyAlignment="1" applyProtection="1">
      <alignment horizontal="center" vertical="center" wrapText="1"/>
      <protection locked="0"/>
    </xf>
    <xf numFmtId="0" fontId="5" fillId="6" borderId="10" xfId="0" applyFont="1" applyFill="1" applyBorder="1" applyAlignment="1">
      <alignment horizontal="center" vertical="center" wrapText="1"/>
    </xf>
    <xf numFmtId="0" fontId="5" fillId="6" borderId="16" xfId="0" applyFont="1" applyFill="1" applyBorder="1" applyAlignment="1">
      <alignment horizontal="center" vertical="center" wrapText="1"/>
    </xf>
    <xf numFmtId="0" fontId="5" fillId="6" borderId="15" xfId="0" applyFont="1" applyFill="1" applyBorder="1" applyAlignment="1">
      <alignment horizontal="center" vertical="center" wrapText="1"/>
    </xf>
    <xf numFmtId="0" fontId="3" fillId="10" borderId="10" xfId="0" applyFont="1" applyFill="1" applyBorder="1" applyAlignment="1">
      <alignment horizontal="center" vertical="center"/>
    </xf>
    <xf numFmtId="0" fontId="3" fillId="10" borderId="15" xfId="0" applyFont="1" applyFill="1" applyBorder="1" applyAlignment="1">
      <alignment horizontal="center" vertical="center"/>
    </xf>
    <xf numFmtId="2" fontId="15" fillId="6" borderId="10" xfId="0" applyNumberFormat="1" applyFont="1" applyFill="1" applyBorder="1" applyAlignment="1">
      <alignment horizontal="center" vertical="center"/>
    </xf>
    <xf numFmtId="2" fontId="15" fillId="6" borderId="15" xfId="0" applyNumberFormat="1" applyFont="1" applyFill="1" applyBorder="1" applyAlignment="1">
      <alignment horizontal="center" vertical="center"/>
    </xf>
    <xf numFmtId="0" fontId="18" fillId="6" borderId="10" xfId="0" applyFont="1" applyFill="1" applyBorder="1" applyAlignment="1">
      <alignment horizontal="center" vertical="center"/>
    </xf>
    <xf numFmtId="0" fontId="18" fillId="6" borderId="15" xfId="0" applyFont="1" applyFill="1" applyBorder="1" applyAlignment="1">
      <alignment horizontal="center" vertical="center"/>
    </xf>
    <xf numFmtId="0" fontId="0" fillId="2" borderId="0" xfId="0" applyFill="1" applyAlignment="1">
      <alignment horizontal="center"/>
    </xf>
    <xf numFmtId="0" fontId="3" fillId="6" borderId="10"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3" fillId="6" borderId="15" xfId="0" applyFont="1" applyFill="1" applyBorder="1" applyAlignment="1">
      <alignment horizontal="center" vertical="center" wrapText="1"/>
    </xf>
    <xf numFmtId="2" fontId="5" fillId="6" borderId="11" xfId="0" applyNumberFormat="1" applyFont="1" applyFill="1" applyBorder="1" applyAlignment="1">
      <alignment horizontal="center" vertical="center" wrapText="1"/>
    </xf>
    <xf numFmtId="2" fontId="5" fillId="6" borderId="13" xfId="0" applyNumberFormat="1" applyFont="1" applyFill="1" applyBorder="1" applyAlignment="1">
      <alignment horizontal="center" vertical="center" wrapText="1"/>
    </xf>
    <xf numFmtId="0" fontId="5" fillId="6" borderId="12" xfId="0" applyFont="1" applyFill="1" applyBorder="1" applyAlignment="1">
      <alignment horizontal="center" vertical="center"/>
    </xf>
    <xf numFmtId="0" fontId="5" fillId="6" borderId="14" xfId="0" applyFont="1" applyFill="1" applyBorder="1" applyAlignment="1">
      <alignment horizontal="center" vertical="center"/>
    </xf>
    <xf numFmtId="0" fontId="5" fillId="6" borderId="10" xfId="0" applyFont="1" applyFill="1" applyBorder="1" applyAlignment="1">
      <alignment horizontal="center" vertical="center"/>
    </xf>
    <xf numFmtId="0" fontId="5" fillId="6" borderId="15" xfId="0" applyFont="1" applyFill="1" applyBorder="1" applyAlignment="1">
      <alignment horizontal="center" vertical="center"/>
    </xf>
    <xf numFmtId="0" fontId="5" fillId="11" borderId="10" xfId="0" applyFont="1" applyFill="1" applyBorder="1" applyAlignment="1">
      <alignment horizontal="center" vertical="center" wrapText="1"/>
    </xf>
    <xf numFmtId="0" fontId="5" fillId="11" borderId="15"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SContent '!A1"/><Relationship Id="rId1" Type="http://schemas.openxmlformats.org/officeDocument/2006/relationships/hyperlink" Target="#'9'!A1"/></Relationships>
</file>

<file path=xl/drawings/_rels/drawing2.xml.rels><?xml version="1.0" encoding="UTF-8" standalone="yes"?>
<Relationships xmlns="http://schemas.openxmlformats.org/package/2006/relationships"><Relationship Id="rId3" Type="http://schemas.openxmlformats.org/officeDocument/2006/relationships/hyperlink" Target="#'SP2'!A1"/><Relationship Id="rId2" Type="http://schemas.openxmlformats.org/officeDocument/2006/relationships/hyperlink" Target="#'First Page'!A1"/><Relationship Id="rId1" Type="http://schemas.openxmlformats.org/officeDocument/2006/relationships/hyperlink" Target="#'SP1'!A1"/><Relationship Id="rId4" Type="http://schemas.openxmlformats.org/officeDocument/2006/relationships/hyperlink" Target="#'9'!A1"/></Relationships>
</file>

<file path=xl/drawings/_rels/drawing3.xml.rels><?xml version="1.0" encoding="UTF-8" standalone="yes"?>
<Relationships xmlns="http://schemas.openxmlformats.org/package/2006/relationships"><Relationship Id="rId1" Type="http://schemas.openxmlformats.org/officeDocument/2006/relationships/hyperlink" Target="#Content!A1"/></Relationships>
</file>

<file path=xl/drawings/_rels/drawing4.xml.rels><?xml version="1.0" encoding="UTF-8" standalone="yes"?>
<Relationships xmlns="http://schemas.openxmlformats.org/package/2006/relationships"><Relationship Id="rId1" Type="http://schemas.openxmlformats.org/officeDocument/2006/relationships/hyperlink" Target="#'SP1'!A1"/></Relationships>
</file>

<file path=xl/drawings/_rels/drawing5.xml.rels><?xml version="1.0" encoding="UTF-8" standalone="yes"?>
<Relationships xmlns="http://schemas.openxmlformats.org/package/2006/relationships"><Relationship Id="rId1" Type="http://schemas.openxmlformats.org/officeDocument/2006/relationships/hyperlink" Target="#'SP2'!A1"/></Relationships>
</file>

<file path=xl/drawings/_rels/drawing6.xml.rels><?xml version="1.0" encoding="UTF-8" standalone="yes"?>
<Relationships xmlns="http://schemas.openxmlformats.org/package/2006/relationships"><Relationship Id="rId2" Type="http://schemas.openxmlformats.org/officeDocument/2006/relationships/hyperlink" Target="#'CSP1 '!A1"/><Relationship Id="rId1" Type="http://schemas.openxmlformats.org/officeDocument/2006/relationships/hyperlink" Target="#'SContent '!A1"/></Relationships>
</file>

<file path=xl/drawings/_rels/drawing7.xml.rels><?xml version="1.0" encoding="UTF-8" standalone="yes"?>
<Relationships xmlns="http://schemas.openxmlformats.org/package/2006/relationships"><Relationship Id="rId2" Type="http://schemas.openxmlformats.org/officeDocument/2006/relationships/hyperlink" Target="#'CSP2 '!A1"/><Relationship Id="rId1" Type="http://schemas.openxmlformats.org/officeDocument/2006/relationships/hyperlink" Target="#'SContent '!A1"/></Relationships>
</file>

<file path=xl/drawings/drawing1.xml><?xml version="1.0" encoding="utf-8"?>
<xdr:wsDr xmlns:xdr="http://schemas.openxmlformats.org/drawingml/2006/spreadsheetDrawing" xmlns:a="http://schemas.openxmlformats.org/drawingml/2006/main">
  <xdr:twoCellAnchor>
    <xdr:from>
      <xdr:col>16</xdr:col>
      <xdr:colOff>26399</xdr:colOff>
      <xdr:row>20</xdr:row>
      <xdr:rowOff>140152</xdr:rowOff>
    </xdr:from>
    <xdr:to>
      <xdr:col>29</xdr:col>
      <xdr:colOff>47625</xdr:colOff>
      <xdr:row>29</xdr:row>
      <xdr:rowOff>114300</xdr:rowOff>
    </xdr:to>
    <xdr:sp macro="" textlink="">
      <xdr:nvSpPr>
        <xdr:cNvPr id="2" name="Rounded Rectangle 1">
          <a:extLst>
            <a:ext uri="{FF2B5EF4-FFF2-40B4-BE49-F238E27FC236}">
              <a16:creationId xmlns:a16="http://schemas.microsoft.com/office/drawing/2014/main" id="{00000000-0008-0000-0300-000002000000}"/>
            </a:ext>
          </a:extLst>
        </xdr:cNvPr>
        <xdr:cNvSpPr/>
      </xdr:nvSpPr>
      <xdr:spPr>
        <a:xfrm>
          <a:off x="9678399" y="3950152"/>
          <a:ext cx="7863476" cy="1688648"/>
        </a:xfrm>
        <a:prstGeom prst="roundRect">
          <a:avLst/>
        </a:prstGeom>
        <a:solidFill>
          <a:schemeClr val="accent3">
            <a:lumMod val="20000"/>
            <a:lumOff val="80000"/>
          </a:schemeClr>
        </a:solidFill>
        <a:effectLst>
          <a:outerShdw blurRad="50800" dist="50800" dir="5400000" algn="ctr" rotWithShape="0">
            <a:schemeClr val="accent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4000" b="1" baseline="0">
              <a:solidFill>
                <a:schemeClr val="tx2">
                  <a:lumMod val="50000"/>
                </a:schemeClr>
              </a:solidFill>
              <a:latin typeface="Lucida Bright" panose="02040602050505020304" pitchFamily="18" charset="0"/>
            </a:rPr>
            <a:t> </a:t>
          </a:r>
          <a:r>
            <a:rPr lang="en-US" sz="4000" b="1" baseline="0">
              <a:solidFill>
                <a:srgbClr val="C00000"/>
              </a:solidFill>
              <a:latin typeface="Lucida Bright" panose="02040602050505020304" pitchFamily="18" charset="0"/>
            </a:rPr>
            <a:t>Practice Problems Set 4 </a:t>
          </a:r>
          <a:endParaRPr lang="en-US" sz="4000">
            <a:solidFill>
              <a:srgbClr val="C00000"/>
            </a:solidFill>
            <a:latin typeface="Lucida Bright" panose="02040602050505020304" pitchFamily="18" charset="0"/>
          </a:endParaRPr>
        </a:p>
      </xdr:txBody>
    </xdr:sp>
    <xdr:clientData/>
  </xdr:twoCellAnchor>
  <xdr:twoCellAnchor>
    <xdr:from>
      <xdr:col>42</xdr:col>
      <xdr:colOff>472349</xdr:colOff>
      <xdr:row>0</xdr:row>
      <xdr:rowOff>0</xdr:rowOff>
    </xdr:from>
    <xdr:to>
      <xdr:col>50</xdr:col>
      <xdr:colOff>94071</xdr:colOff>
      <xdr:row>0</xdr:row>
      <xdr:rowOff>0</xdr:rowOff>
    </xdr:to>
    <xdr:sp macro="" textlink="">
      <xdr:nvSpPr>
        <xdr:cNvPr id="14" name="Rounded Rectangle 16">
          <a:hlinkClick xmlns:r="http://schemas.openxmlformats.org/officeDocument/2006/relationships" r:id="rId1"/>
          <a:extLst>
            <a:ext uri="{FF2B5EF4-FFF2-40B4-BE49-F238E27FC236}">
              <a16:creationId xmlns:a16="http://schemas.microsoft.com/office/drawing/2014/main" id="{00000000-0008-0000-0300-00000E000000}"/>
            </a:ext>
          </a:extLst>
        </xdr:cNvPr>
        <xdr:cNvSpPr/>
      </xdr:nvSpPr>
      <xdr:spPr>
        <a:xfrm>
          <a:off x="22417949" y="0"/>
          <a:ext cx="4498522" cy="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a:solidFill>
                <a:schemeClr val="tx1"/>
              </a:solidFill>
            </a:rPr>
            <a:t>Problem</a:t>
          </a:r>
          <a:r>
            <a:rPr lang="en-US" sz="3600" baseline="0">
              <a:solidFill>
                <a:schemeClr val="tx1"/>
              </a:solidFill>
            </a:rPr>
            <a:t> </a:t>
          </a:r>
          <a:r>
            <a:rPr lang="en-US" sz="3600" b="1" baseline="0">
              <a:solidFill>
                <a:schemeClr val="accent2">
                  <a:lumMod val="50000"/>
                </a:schemeClr>
              </a:solidFill>
            </a:rPr>
            <a:t>9</a:t>
          </a:r>
          <a:endParaRPr lang="en-US" sz="3600" b="1">
            <a:solidFill>
              <a:schemeClr val="accent2">
                <a:lumMod val="50000"/>
              </a:schemeClr>
            </a:solidFill>
          </a:endParaRPr>
        </a:p>
      </xdr:txBody>
    </xdr:sp>
    <xdr:clientData/>
  </xdr:twoCellAnchor>
  <xdr:twoCellAnchor>
    <xdr:from>
      <xdr:col>18</xdr:col>
      <xdr:colOff>473075</xdr:colOff>
      <xdr:row>3</xdr:row>
      <xdr:rowOff>79374</xdr:rowOff>
    </xdr:from>
    <xdr:to>
      <xdr:col>26</xdr:col>
      <xdr:colOff>171450</xdr:colOff>
      <xdr:row>9</xdr:row>
      <xdr:rowOff>87629</xdr:rowOff>
    </xdr:to>
    <xdr:sp macro="" textlink="">
      <xdr:nvSpPr>
        <xdr:cNvPr id="8" name="Rounded Rectangle 2">
          <a:hlinkClick xmlns:r="http://schemas.openxmlformats.org/officeDocument/2006/relationships" r:id="rId2"/>
          <a:extLst>
            <a:ext uri="{FF2B5EF4-FFF2-40B4-BE49-F238E27FC236}">
              <a16:creationId xmlns:a16="http://schemas.microsoft.com/office/drawing/2014/main" id="{0B192459-E516-953D-73A1-594319860368}"/>
            </a:ext>
          </a:extLst>
        </xdr:cNvPr>
        <xdr:cNvSpPr/>
      </xdr:nvSpPr>
      <xdr:spPr>
        <a:xfrm>
          <a:off x="11331575" y="650874"/>
          <a:ext cx="4524375" cy="1151255"/>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2">
                  <a:lumMod val="50000"/>
                </a:schemeClr>
              </a:solidFill>
              <a:latin typeface="Lucida Bright" panose="02040602050505020304" pitchFamily="18" charset="0"/>
            </a:rPr>
            <a:t>BUS</a:t>
          </a:r>
          <a:r>
            <a:rPr lang="en-US" sz="3200" b="1" baseline="0">
              <a:solidFill>
                <a:schemeClr val="accent2">
                  <a:lumMod val="50000"/>
                </a:schemeClr>
              </a:solidFill>
              <a:latin typeface="Lucida Bright" panose="02040602050505020304" pitchFamily="18" charset="0"/>
            </a:rPr>
            <a:t> 204</a:t>
          </a:r>
          <a:endParaRPr lang="en-US" sz="3200" b="1">
            <a:solidFill>
              <a:schemeClr val="accent2">
                <a:lumMod val="50000"/>
              </a:schemeClr>
            </a:solidFill>
            <a:latin typeface="Lucida Bright" panose="02040602050505020304" pitchFamily="18" charset="0"/>
          </a:endParaRPr>
        </a:p>
      </xdr:txBody>
    </xdr:sp>
    <xdr:clientData/>
  </xdr:twoCellAnchor>
  <xdr:twoCellAnchor>
    <xdr:from>
      <xdr:col>20</xdr:col>
      <xdr:colOff>514351</xdr:colOff>
      <xdr:row>36</xdr:row>
      <xdr:rowOff>98424</xdr:rowOff>
    </xdr:from>
    <xdr:to>
      <xdr:col>25</xdr:col>
      <xdr:colOff>228601</xdr:colOff>
      <xdr:row>42</xdr:row>
      <xdr:rowOff>106679</xdr:rowOff>
    </xdr:to>
    <xdr:sp macro="" textlink="">
      <xdr:nvSpPr>
        <xdr:cNvPr id="9" name="Rounded Rectangle 2">
          <a:hlinkClick xmlns:r="http://schemas.openxmlformats.org/officeDocument/2006/relationships" r:id="rId2"/>
          <a:extLst>
            <a:ext uri="{FF2B5EF4-FFF2-40B4-BE49-F238E27FC236}">
              <a16:creationId xmlns:a16="http://schemas.microsoft.com/office/drawing/2014/main" id="{4BD8E5E6-DD75-0CEE-138C-8B5BAF6627DC}"/>
            </a:ext>
          </a:extLst>
        </xdr:cNvPr>
        <xdr:cNvSpPr/>
      </xdr:nvSpPr>
      <xdr:spPr>
        <a:xfrm>
          <a:off x="12579351" y="6956424"/>
          <a:ext cx="2730500" cy="1151255"/>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2">
                  <a:lumMod val="50000"/>
                </a:schemeClr>
              </a:solidFill>
              <a:latin typeface="Lucida Bright" panose="02040602050505020304" pitchFamily="18" charset="0"/>
            </a:rPr>
            <a:t>Click</a:t>
          </a:r>
          <a:r>
            <a:rPr lang="en-US" sz="3200" b="1" baseline="0">
              <a:solidFill>
                <a:schemeClr val="accent2">
                  <a:lumMod val="50000"/>
                </a:schemeClr>
              </a:solidFill>
              <a:latin typeface="Lucida Bright" panose="02040602050505020304" pitchFamily="18" charset="0"/>
            </a:rPr>
            <a:t> Here</a:t>
          </a:r>
          <a:endParaRPr lang="en-US" sz="3200" b="1">
            <a:solidFill>
              <a:schemeClr val="accent2">
                <a:lumMod val="50000"/>
              </a:schemeClr>
            </a:solidFill>
            <a:latin typeface="Lucida Bright" panose="020406020505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58149</xdr:colOff>
      <xdr:row>4</xdr:row>
      <xdr:rowOff>57602</xdr:rowOff>
    </xdr:from>
    <xdr:to>
      <xdr:col>29</xdr:col>
      <xdr:colOff>215991</xdr:colOff>
      <xdr:row>10</xdr:row>
      <xdr:rowOff>50800</xdr:rowOff>
    </xdr:to>
    <xdr:sp macro="" textlink="">
      <xdr:nvSpPr>
        <xdr:cNvPr id="2" name="Rounded Rectangle 1">
          <a:extLst>
            <a:ext uri="{FF2B5EF4-FFF2-40B4-BE49-F238E27FC236}">
              <a16:creationId xmlns:a16="http://schemas.microsoft.com/office/drawing/2014/main" id="{00000000-0008-0000-0600-000002000000}"/>
            </a:ext>
          </a:extLst>
        </xdr:cNvPr>
        <xdr:cNvSpPr/>
      </xdr:nvSpPr>
      <xdr:spPr>
        <a:xfrm>
          <a:off x="9710149" y="819602"/>
          <a:ext cx="8000092" cy="1136198"/>
        </a:xfrm>
        <a:prstGeom prst="roundRect">
          <a:avLst/>
        </a:prstGeom>
        <a:solidFill>
          <a:schemeClr val="accent3">
            <a:lumMod val="20000"/>
            <a:lumOff val="80000"/>
          </a:schemeClr>
        </a:solidFill>
        <a:effectLst>
          <a:outerShdw blurRad="50800" dist="50800" dir="5400000" algn="ctr" rotWithShape="0">
            <a:schemeClr val="accent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4000">
              <a:solidFill>
                <a:schemeClr val="tx1"/>
              </a:solidFill>
              <a:latin typeface="Lucida Bright" panose="02040602050505020304" pitchFamily="18" charset="0"/>
            </a:rPr>
            <a:t>Content</a:t>
          </a:r>
        </a:p>
      </xdr:txBody>
    </xdr:sp>
    <xdr:clientData/>
  </xdr:twoCellAnchor>
  <xdr:twoCellAnchor>
    <xdr:from>
      <xdr:col>18</xdr:col>
      <xdr:colOff>576940</xdr:colOff>
      <xdr:row>17</xdr:row>
      <xdr:rowOff>78013</xdr:rowOff>
    </xdr:from>
    <xdr:to>
      <xdr:col>26</xdr:col>
      <xdr:colOff>217712</xdr:colOff>
      <xdr:row>23</xdr:row>
      <xdr:rowOff>28575</xdr:rowOff>
    </xdr:to>
    <xdr:sp macro="" textlink="">
      <xdr:nvSpPr>
        <xdr:cNvPr id="10" name="Rounded Rectangle 15">
          <a:hlinkClick xmlns:r="http://schemas.openxmlformats.org/officeDocument/2006/relationships" r:id="rId1"/>
          <a:extLst>
            <a:ext uri="{FF2B5EF4-FFF2-40B4-BE49-F238E27FC236}">
              <a16:creationId xmlns:a16="http://schemas.microsoft.com/office/drawing/2014/main" id="{00000000-0008-0000-0600-00000A000000}"/>
            </a:ext>
          </a:extLst>
        </xdr:cNvPr>
        <xdr:cNvSpPr/>
      </xdr:nvSpPr>
      <xdr:spPr>
        <a:xfrm>
          <a:off x="11435440" y="3316513"/>
          <a:ext cx="4466772" cy="1093562"/>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a:solidFill>
                <a:schemeClr val="tx1"/>
              </a:solidFill>
              <a:latin typeface="Lucida Bright" panose="02040602050505020304" pitchFamily="18" charset="0"/>
            </a:rPr>
            <a:t> Problem</a:t>
          </a:r>
          <a:r>
            <a:rPr lang="en-US" sz="3600" baseline="0">
              <a:solidFill>
                <a:schemeClr val="tx1"/>
              </a:solidFill>
              <a:latin typeface="Lucida Bright" panose="02040602050505020304" pitchFamily="18" charset="0"/>
            </a:rPr>
            <a:t> </a:t>
          </a:r>
          <a:r>
            <a:rPr lang="en-US" sz="3600" b="1" baseline="0">
              <a:solidFill>
                <a:schemeClr val="accent2">
                  <a:lumMod val="50000"/>
                </a:schemeClr>
              </a:solidFill>
              <a:latin typeface="Lucida Bright" panose="02040602050505020304" pitchFamily="18" charset="0"/>
            </a:rPr>
            <a:t>1</a:t>
          </a:r>
          <a:r>
            <a:rPr lang="en-US" sz="3600" baseline="0">
              <a:solidFill>
                <a:schemeClr val="tx1"/>
              </a:solidFill>
              <a:latin typeface="Lucida Bright" panose="02040602050505020304" pitchFamily="18" charset="0"/>
            </a:rPr>
            <a:t> </a:t>
          </a:r>
          <a:endParaRPr lang="en-US" sz="3600">
            <a:solidFill>
              <a:schemeClr val="tx1"/>
            </a:solidFill>
            <a:latin typeface="Lucida Bright" panose="02040602050505020304" pitchFamily="18" charset="0"/>
          </a:endParaRPr>
        </a:p>
      </xdr:txBody>
    </xdr:sp>
    <xdr:clientData/>
  </xdr:twoCellAnchor>
  <xdr:twoCellAnchor>
    <xdr:from>
      <xdr:col>2</xdr:col>
      <xdr:colOff>261257</xdr:colOff>
      <xdr:row>0</xdr:row>
      <xdr:rowOff>163286</xdr:rowOff>
    </xdr:from>
    <xdr:to>
      <xdr:col>4</xdr:col>
      <xdr:colOff>426720</xdr:colOff>
      <xdr:row>7</xdr:row>
      <xdr:rowOff>91440</xdr:rowOff>
    </xdr:to>
    <xdr:sp macro="" textlink="">
      <xdr:nvSpPr>
        <xdr:cNvPr id="11" name="Left Arrow 20">
          <a:hlinkClick xmlns:r="http://schemas.openxmlformats.org/officeDocument/2006/relationships" r:id="rId2"/>
          <a:extLst>
            <a:ext uri="{FF2B5EF4-FFF2-40B4-BE49-F238E27FC236}">
              <a16:creationId xmlns:a16="http://schemas.microsoft.com/office/drawing/2014/main" id="{00000000-0008-0000-0600-00000B000000}"/>
            </a:ext>
          </a:extLst>
        </xdr:cNvPr>
        <xdr:cNvSpPr/>
      </xdr:nvSpPr>
      <xdr:spPr>
        <a:xfrm>
          <a:off x="1480457" y="163286"/>
          <a:ext cx="1384663" cy="1252129"/>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Back</a:t>
          </a:r>
        </a:p>
      </xdr:txBody>
    </xdr:sp>
    <xdr:clientData/>
  </xdr:twoCellAnchor>
  <xdr:twoCellAnchor>
    <xdr:from>
      <xdr:col>19</xdr:col>
      <xdr:colOff>46264</xdr:colOff>
      <xdr:row>28</xdr:row>
      <xdr:rowOff>59420</xdr:rowOff>
    </xdr:from>
    <xdr:to>
      <xdr:col>26</xdr:col>
      <xdr:colOff>271236</xdr:colOff>
      <xdr:row>34</xdr:row>
      <xdr:rowOff>50800</xdr:rowOff>
    </xdr:to>
    <xdr:sp macro="" textlink="">
      <xdr:nvSpPr>
        <xdr:cNvPr id="12" name="Rounded Rectangle 21">
          <a:hlinkClick xmlns:r="http://schemas.openxmlformats.org/officeDocument/2006/relationships" r:id="rId3"/>
          <a:extLst>
            <a:ext uri="{FF2B5EF4-FFF2-40B4-BE49-F238E27FC236}">
              <a16:creationId xmlns:a16="http://schemas.microsoft.com/office/drawing/2014/main" id="{00000000-0008-0000-0600-00000C000000}"/>
            </a:ext>
          </a:extLst>
        </xdr:cNvPr>
        <xdr:cNvSpPr/>
      </xdr:nvSpPr>
      <xdr:spPr>
        <a:xfrm>
          <a:off x="11508014" y="5393420"/>
          <a:ext cx="4447722" cy="113438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a:solidFill>
                <a:schemeClr val="tx1"/>
              </a:solidFill>
              <a:latin typeface="Lucida Bright" panose="02040602050505020304" pitchFamily="18" charset="0"/>
            </a:rPr>
            <a:t> Problem</a:t>
          </a:r>
          <a:r>
            <a:rPr lang="en-US" sz="3600" baseline="0">
              <a:solidFill>
                <a:schemeClr val="tx1"/>
              </a:solidFill>
              <a:latin typeface="Lucida Bright" panose="02040602050505020304" pitchFamily="18" charset="0"/>
            </a:rPr>
            <a:t> </a:t>
          </a:r>
          <a:r>
            <a:rPr lang="en-US" sz="3600" b="1" baseline="0">
              <a:solidFill>
                <a:schemeClr val="accent2">
                  <a:lumMod val="50000"/>
                </a:schemeClr>
              </a:solidFill>
              <a:latin typeface="Lucida Bright" panose="02040602050505020304" pitchFamily="18" charset="0"/>
            </a:rPr>
            <a:t>2</a:t>
          </a:r>
          <a:endParaRPr lang="en-US" sz="3600" b="1">
            <a:solidFill>
              <a:schemeClr val="accent2">
                <a:lumMod val="50000"/>
              </a:schemeClr>
            </a:solidFill>
            <a:latin typeface="Lucida Bright" panose="02040602050505020304" pitchFamily="18" charset="0"/>
          </a:endParaRPr>
        </a:p>
      </xdr:txBody>
    </xdr:sp>
    <xdr:clientData/>
  </xdr:twoCellAnchor>
  <xdr:twoCellAnchor>
    <xdr:from>
      <xdr:col>40</xdr:col>
      <xdr:colOff>472349</xdr:colOff>
      <xdr:row>0</xdr:row>
      <xdr:rowOff>0</xdr:rowOff>
    </xdr:from>
    <xdr:to>
      <xdr:col>48</xdr:col>
      <xdr:colOff>94071</xdr:colOff>
      <xdr:row>0</xdr:row>
      <xdr:rowOff>0</xdr:rowOff>
    </xdr:to>
    <xdr:sp macro="" textlink="">
      <xdr:nvSpPr>
        <xdr:cNvPr id="14" name="Rounded Rectangle 16">
          <a:hlinkClick xmlns:r="http://schemas.openxmlformats.org/officeDocument/2006/relationships" r:id="rId4"/>
          <a:extLst>
            <a:ext uri="{FF2B5EF4-FFF2-40B4-BE49-F238E27FC236}">
              <a16:creationId xmlns:a16="http://schemas.microsoft.com/office/drawing/2014/main" id="{00000000-0008-0000-0600-00000E000000}"/>
            </a:ext>
          </a:extLst>
        </xdr:cNvPr>
        <xdr:cNvSpPr/>
      </xdr:nvSpPr>
      <xdr:spPr>
        <a:xfrm>
          <a:off x="22417949" y="0"/>
          <a:ext cx="4498522" cy="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a:solidFill>
                <a:schemeClr val="tx1"/>
              </a:solidFill>
            </a:rPr>
            <a:t>Problem</a:t>
          </a:r>
          <a:r>
            <a:rPr lang="en-US" sz="3600" baseline="0">
              <a:solidFill>
                <a:schemeClr val="tx1"/>
              </a:solidFill>
            </a:rPr>
            <a:t> </a:t>
          </a:r>
          <a:r>
            <a:rPr lang="en-US" sz="3600" b="1" baseline="0">
              <a:solidFill>
                <a:schemeClr val="accent2">
                  <a:lumMod val="50000"/>
                </a:schemeClr>
              </a:solidFill>
            </a:rPr>
            <a:t>9</a:t>
          </a:r>
          <a:endParaRPr lang="en-US" sz="3600" b="1">
            <a:solidFill>
              <a:schemeClr val="accent2">
                <a:lumMod val="50000"/>
              </a:schemeClr>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148591</xdr:colOff>
      <xdr:row>2</xdr:row>
      <xdr:rowOff>43543</xdr:rowOff>
    </xdr:from>
    <xdr:to>
      <xdr:col>12</xdr:col>
      <xdr:colOff>60960</xdr:colOff>
      <xdr:row>6</xdr:row>
      <xdr:rowOff>119743</xdr:rowOff>
    </xdr:to>
    <xdr:sp macro="" textlink="">
      <xdr:nvSpPr>
        <xdr:cNvPr id="2" name="Rounded Rectangle 1">
          <a:extLst>
            <a:ext uri="{FF2B5EF4-FFF2-40B4-BE49-F238E27FC236}">
              <a16:creationId xmlns:a16="http://schemas.microsoft.com/office/drawing/2014/main" id="{00000000-0008-0000-1400-000002000000}"/>
            </a:ext>
          </a:extLst>
        </xdr:cNvPr>
        <xdr:cNvSpPr/>
      </xdr:nvSpPr>
      <xdr:spPr>
        <a:xfrm>
          <a:off x="4034791" y="409303"/>
          <a:ext cx="5886449" cy="80772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rPr>
            <a:t>Problem 9  </a:t>
          </a:r>
        </a:p>
      </xdr:txBody>
    </xdr:sp>
    <xdr:clientData/>
  </xdr:twoCellAnchor>
  <xdr:twoCellAnchor>
    <xdr:from>
      <xdr:col>1</xdr:col>
      <xdr:colOff>130628</xdr:colOff>
      <xdr:row>9</xdr:row>
      <xdr:rowOff>148046</xdr:rowOff>
    </xdr:from>
    <xdr:to>
      <xdr:col>12</xdr:col>
      <xdr:colOff>279400</xdr:colOff>
      <xdr:row>21</xdr:row>
      <xdr:rowOff>177800</xdr:rowOff>
    </xdr:to>
    <xdr:sp macro="" textlink="">
      <xdr:nvSpPr>
        <xdr:cNvPr id="3" name="TextBox 2">
          <a:extLst>
            <a:ext uri="{FF2B5EF4-FFF2-40B4-BE49-F238E27FC236}">
              <a16:creationId xmlns:a16="http://schemas.microsoft.com/office/drawing/2014/main" id="{00000000-0008-0000-1400-000003000000}"/>
            </a:ext>
          </a:extLst>
        </xdr:cNvPr>
        <xdr:cNvSpPr txBox="1"/>
      </xdr:nvSpPr>
      <xdr:spPr>
        <a:xfrm>
          <a:off x="752928" y="1748246"/>
          <a:ext cx="9394372" cy="2201454"/>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b="0" baseline="0">
              <a:solidFill>
                <a:schemeClr val="bg1"/>
              </a:solidFill>
              <a:latin typeface="Lucida Bright" panose="02040602050505020304" pitchFamily="18" charset="0"/>
            </a:rPr>
            <a:t>Stevenson 820</a:t>
          </a:r>
        </a:p>
        <a:p>
          <a:r>
            <a:rPr lang="en-US" sz="2000" b="0" baseline="0">
              <a:solidFill>
                <a:schemeClr val="bg2">
                  <a:lumMod val="10000"/>
                </a:schemeClr>
              </a:solidFill>
              <a:latin typeface="Lucida Bright" panose="02040602050505020304" pitchFamily="18" charset="0"/>
            </a:rPr>
            <a:t>The manager of a small truck dealership wants to know whether or not the new policy for reordering trucks will lead to changes in order frequency. </a:t>
          </a:r>
        </a:p>
        <a:p>
          <a:r>
            <a:rPr lang="en-US" sz="2000" b="0" baseline="0">
              <a:solidFill>
                <a:schemeClr val="bg2">
                  <a:lumMod val="10000"/>
                </a:schemeClr>
              </a:solidFill>
              <a:latin typeface="Lucida Bright" panose="02040602050505020304" pitchFamily="18" charset="0"/>
            </a:rPr>
            <a:t>Under the new policy, two trucks are to be ordered whenever the number  of trucks on hand is five or fewer. The orders for trucks can be filled overnight.</a:t>
          </a:r>
        </a:p>
        <a:p>
          <a:r>
            <a:rPr lang="en-US" sz="2000" b="0" baseline="0">
              <a:solidFill>
                <a:schemeClr val="bg2">
                  <a:lumMod val="10000"/>
                </a:schemeClr>
              </a:solidFill>
              <a:latin typeface="Lucida Bright" panose="02040602050505020304" pitchFamily="18" charset="0"/>
            </a:rPr>
            <a:t>According to the dealer's records, the probability distribution for daily demand is:</a:t>
          </a:r>
        </a:p>
      </xdr:txBody>
    </xdr:sp>
    <xdr:clientData/>
  </xdr:twoCellAnchor>
  <xdr:twoCellAnchor>
    <xdr:from>
      <xdr:col>2</xdr:col>
      <xdr:colOff>218079</xdr:colOff>
      <xdr:row>1</xdr:row>
      <xdr:rowOff>148409</xdr:rowOff>
    </xdr:from>
    <xdr:to>
      <xdr:col>3</xdr:col>
      <xdr:colOff>142604</xdr:colOff>
      <xdr:row>7</xdr:row>
      <xdr:rowOff>60780</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1400-000004000000}"/>
            </a:ext>
          </a:extLst>
        </xdr:cNvPr>
        <xdr:cNvSpPr/>
      </xdr:nvSpPr>
      <xdr:spPr>
        <a:xfrm>
          <a:off x="1475379" y="326209"/>
          <a:ext cx="1194525" cy="979171"/>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Back</a:t>
          </a:r>
        </a:p>
      </xdr:txBody>
    </xdr:sp>
    <xdr:clientData/>
  </xdr:twoCellAnchor>
  <xdr:twoCellAnchor>
    <xdr:from>
      <xdr:col>12</xdr:col>
      <xdr:colOff>762000</xdr:colOff>
      <xdr:row>7</xdr:row>
      <xdr:rowOff>121920</xdr:rowOff>
    </xdr:from>
    <xdr:to>
      <xdr:col>12</xdr:col>
      <xdr:colOff>762000</xdr:colOff>
      <xdr:row>49</xdr:row>
      <xdr:rowOff>60960</xdr:rowOff>
    </xdr:to>
    <xdr:cxnSp macro="">
      <xdr:nvCxnSpPr>
        <xdr:cNvPr id="5" name="Straight Connector 4">
          <a:extLst>
            <a:ext uri="{FF2B5EF4-FFF2-40B4-BE49-F238E27FC236}">
              <a16:creationId xmlns:a16="http://schemas.microsoft.com/office/drawing/2014/main" id="{00000000-0008-0000-1400-000005000000}"/>
            </a:ext>
          </a:extLst>
        </xdr:cNvPr>
        <xdr:cNvCxnSpPr/>
      </xdr:nvCxnSpPr>
      <xdr:spPr>
        <a:xfrm flipH="1">
          <a:off x="10622280" y="1402080"/>
          <a:ext cx="0" cy="8740140"/>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0</xdr:col>
      <xdr:colOff>613228</xdr:colOff>
      <xdr:row>28</xdr:row>
      <xdr:rowOff>275046</xdr:rowOff>
    </xdr:from>
    <xdr:to>
      <xdr:col>12</xdr:col>
      <xdr:colOff>139700</xdr:colOff>
      <xdr:row>38</xdr:row>
      <xdr:rowOff>177800</xdr:rowOff>
    </xdr:to>
    <xdr:sp macro="" textlink="">
      <xdr:nvSpPr>
        <xdr:cNvPr id="6" name="TextBox 5">
          <a:extLst>
            <a:ext uri="{FF2B5EF4-FFF2-40B4-BE49-F238E27FC236}">
              <a16:creationId xmlns:a16="http://schemas.microsoft.com/office/drawing/2014/main" id="{00000000-0008-0000-1400-000006000000}"/>
            </a:ext>
          </a:extLst>
        </xdr:cNvPr>
        <xdr:cNvSpPr txBox="1"/>
      </xdr:nvSpPr>
      <xdr:spPr>
        <a:xfrm>
          <a:off x="613228" y="6193246"/>
          <a:ext cx="10207172" cy="2544354"/>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2000">
            <a:effectLst/>
            <a:latin typeface="Lucida Bright" panose="02040602050505020304" pitchFamily="18" charset="0"/>
          </a:endParaRPr>
        </a:p>
        <a:p>
          <a:r>
            <a:rPr lang="en-US" sz="2000">
              <a:effectLst/>
              <a:latin typeface="Lucida Bright" panose="02040602050505020304" pitchFamily="18" charset="0"/>
            </a:rPr>
            <a:t>Assume</a:t>
          </a:r>
          <a:r>
            <a:rPr lang="en-US" sz="2000" baseline="0">
              <a:effectLst/>
              <a:latin typeface="Lucida Bright" panose="02040602050505020304" pitchFamily="18" charset="0"/>
            </a:rPr>
            <a:t> that the begining inventory of trucks is 7.</a:t>
          </a:r>
        </a:p>
        <a:p>
          <a:endParaRPr lang="en-US" sz="2000" baseline="0">
            <a:effectLst/>
            <a:latin typeface="Lucida Bright" panose="02040602050505020304" pitchFamily="18" charset="0"/>
          </a:endParaRPr>
        </a:p>
        <a:p>
          <a:r>
            <a:rPr lang="en-US" sz="2000" baseline="0">
              <a:effectLst/>
              <a:latin typeface="Lucida Bright" panose="02040602050505020304" pitchFamily="18" charset="0"/>
            </a:rPr>
            <a:t>a) Identify the specific days when new trucks have to be ordered over the next </a:t>
          </a:r>
        </a:p>
        <a:p>
          <a:r>
            <a:rPr lang="en-US" sz="2000" baseline="0">
              <a:effectLst/>
              <a:latin typeface="Lucida Bright" panose="02040602050505020304" pitchFamily="18" charset="0"/>
            </a:rPr>
            <a:t>   10 days.</a:t>
          </a:r>
        </a:p>
        <a:p>
          <a:endParaRPr lang="en-US" sz="2000" baseline="0">
            <a:effectLst/>
            <a:latin typeface="Lucida Bright" panose="02040602050505020304" pitchFamily="18" charset="0"/>
          </a:endParaRPr>
        </a:p>
        <a:p>
          <a:r>
            <a:rPr lang="en-US" sz="2000" baseline="0">
              <a:effectLst/>
              <a:latin typeface="Lucida Bright" panose="02040602050505020304" pitchFamily="18" charset="0"/>
            </a:rPr>
            <a:t>b) What is the total number of new tracks to be ordered during the next 10 days?</a:t>
          </a:r>
          <a:endParaRPr lang="en-US" sz="2000">
            <a:effectLst/>
            <a:latin typeface="Lucida Bright" panose="02040602050505020304" pitchFamily="18" charset="0"/>
          </a:endParaRPr>
        </a:p>
      </xdr:txBody>
    </xdr:sp>
    <xdr:clientData/>
  </xdr:twoCellAnchor>
  <xdr:twoCellAnchor>
    <xdr:from>
      <xdr:col>1</xdr:col>
      <xdr:colOff>54428</xdr:colOff>
      <xdr:row>41</xdr:row>
      <xdr:rowOff>21046</xdr:rowOff>
    </xdr:from>
    <xdr:to>
      <xdr:col>12</xdr:col>
      <xdr:colOff>203200</xdr:colOff>
      <xdr:row>45</xdr:row>
      <xdr:rowOff>114300</xdr:rowOff>
    </xdr:to>
    <xdr:sp macro="" textlink="">
      <xdr:nvSpPr>
        <xdr:cNvPr id="7" name="TextBox 6">
          <a:extLst>
            <a:ext uri="{FF2B5EF4-FFF2-40B4-BE49-F238E27FC236}">
              <a16:creationId xmlns:a16="http://schemas.microsoft.com/office/drawing/2014/main" id="{00000000-0008-0000-1400-000007000000}"/>
            </a:ext>
          </a:extLst>
        </xdr:cNvPr>
        <xdr:cNvSpPr txBox="1"/>
      </xdr:nvSpPr>
      <xdr:spPr>
        <a:xfrm>
          <a:off x="676728" y="9165046"/>
          <a:ext cx="10207172" cy="804454"/>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effectLst/>
              <a:latin typeface="Lucida Bright" panose="02040602050505020304" pitchFamily="18" charset="0"/>
            </a:rPr>
            <a:t>The</a:t>
          </a:r>
          <a:r>
            <a:rPr lang="en-US" sz="2000" baseline="0">
              <a:effectLst/>
              <a:latin typeface="Lucida Bright" panose="02040602050505020304" pitchFamily="18" charset="0"/>
            </a:rPr>
            <a:t> following random numbers were obtained from the tables of random numbers:</a:t>
          </a:r>
          <a:endParaRPr lang="en-US" sz="2000">
            <a:effectLst/>
            <a:latin typeface="Lucida Bright" panose="02040602050505020304" pitchFamily="18" charset="0"/>
          </a:endParaRPr>
        </a:p>
      </xdr:txBody>
    </xdr:sp>
    <xdr:clientData/>
  </xdr:twoCellAnchor>
  <xdr:twoCellAnchor>
    <xdr:from>
      <xdr:col>14</xdr:col>
      <xdr:colOff>30480</xdr:colOff>
      <xdr:row>5</xdr:row>
      <xdr:rowOff>106680</xdr:rowOff>
    </xdr:from>
    <xdr:to>
      <xdr:col>18</xdr:col>
      <xdr:colOff>335280</xdr:colOff>
      <xdr:row>10</xdr:row>
      <xdr:rowOff>60960</xdr:rowOff>
    </xdr:to>
    <xdr:sp macro="" textlink="">
      <xdr:nvSpPr>
        <xdr:cNvPr id="8" name="Rounded Rectangle 7">
          <a:extLst>
            <a:ext uri="{FF2B5EF4-FFF2-40B4-BE49-F238E27FC236}">
              <a16:creationId xmlns:a16="http://schemas.microsoft.com/office/drawing/2014/main" id="{00000000-0008-0000-1400-000008000000}"/>
            </a:ext>
          </a:extLst>
        </xdr:cNvPr>
        <xdr:cNvSpPr/>
      </xdr:nvSpPr>
      <xdr:spPr>
        <a:xfrm>
          <a:off x="12405360" y="1021080"/>
          <a:ext cx="3977640" cy="868680"/>
        </a:xfrm>
        <a:prstGeom prst="roundRect">
          <a:avLst/>
        </a:prstGeom>
        <a:solidFill>
          <a:schemeClr val="accent2">
            <a:lumMod val="50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rgbClr val="FFC000"/>
              </a:solidFill>
              <a:latin typeface="Lucida Bright" panose="02040602050505020304" pitchFamily="18" charset="0"/>
            </a:rPr>
            <a:t>Solution</a:t>
          </a:r>
        </a:p>
      </xdr:txBody>
    </xdr:sp>
    <xdr:clientData/>
  </xdr:twoCellAnchor>
  <xdr:twoCellAnchor>
    <xdr:from>
      <xdr:col>14</xdr:col>
      <xdr:colOff>243840</xdr:colOff>
      <xdr:row>41</xdr:row>
      <xdr:rowOff>5806</xdr:rowOff>
    </xdr:from>
    <xdr:to>
      <xdr:col>21</xdr:col>
      <xdr:colOff>228600</xdr:colOff>
      <xdr:row>48</xdr:row>
      <xdr:rowOff>213360</xdr:rowOff>
    </xdr:to>
    <xdr:sp macro="" textlink="">
      <xdr:nvSpPr>
        <xdr:cNvPr id="9" name="TextBox 8">
          <a:extLst>
            <a:ext uri="{FF2B5EF4-FFF2-40B4-BE49-F238E27FC236}">
              <a16:creationId xmlns:a16="http://schemas.microsoft.com/office/drawing/2014/main" id="{00000000-0008-0000-1400-000009000000}"/>
            </a:ext>
          </a:extLst>
        </xdr:cNvPr>
        <xdr:cNvSpPr txBox="1"/>
      </xdr:nvSpPr>
      <xdr:spPr>
        <a:xfrm>
          <a:off x="12618720" y="11024326"/>
          <a:ext cx="8534400" cy="1487714"/>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effectLst/>
              <a:latin typeface="Lucida Bright" panose="02040602050505020304" pitchFamily="18" charset="0"/>
            </a:rPr>
            <a:t>Reorder days : 2, 5, 7</a:t>
          </a:r>
        </a:p>
        <a:p>
          <a:r>
            <a:rPr lang="en-US" sz="2000">
              <a:effectLst/>
              <a:latin typeface="Lucida Bright" panose="02040602050505020304" pitchFamily="18" charset="0"/>
            </a:rPr>
            <a:t>Total Reordered</a:t>
          </a:r>
          <a:r>
            <a:rPr lang="en-US" sz="2000" baseline="0">
              <a:effectLst/>
              <a:latin typeface="Lucida Bright" panose="02040602050505020304" pitchFamily="18" charset="0"/>
            </a:rPr>
            <a:t> trucks:  6</a:t>
          </a:r>
          <a:endParaRPr lang="en-US" sz="2000">
            <a:effectLst/>
            <a:latin typeface="Lucida Bright" panose="020406020505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212091</xdr:colOff>
      <xdr:row>2</xdr:row>
      <xdr:rowOff>56243</xdr:rowOff>
    </xdr:from>
    <xdr:to>
      <xdr:col>8</xdr:col>
      <xdr:colOff>301625</xdr:colOff>
      <xdr:row>6</xdr:row>
      <xdr:rowOff>132443</xdr:rowOff>
    </xdr:to>
    <xdr:sp macro="" textlink="">
      <xdr:nvSpPr>
        <xdr:cNvPr id="2" name="Rounded Rectangle 1">
          <a:extLst>
            <a:ext uri="{FF2B5EF4-FFF2-40B4-BE49-F238E27FC236}">
              <a16:creationId xmlns:a16="http://schemas.microsoft.com/office/drawing/2014/main" id="{00000000-0008-0000-1500-000002000000}"/>
            </a:ext>
          </a:extLst>
        </xdr:cNvPr>
        <xdr:cNvSpPr/>
      </xdr:nvSpPr>
      <xdr:spPr>
        <a:xfrm>
          <a:off x="2656841" y="437243"/>
          <a:ext cx="6280784"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a:solidFill>
                <a:srgbClr val="C00000"/>
              </a:solidFill>
              <a:latin typeface="Lucida Bright" panose="02040602050505020304" pitchFamily="18" charset="0"/>
            </a:rPr>
            <a:t>Check</a:t>
          </a:r>
          <a:r>
            <a:rPr lang="en-US" sz="3200" b="0">
              <a:solidFill>
                <a:schemeClr val="accent4">
                  <a:lumMod val="50000"/>
                </a:schemeClr>
              </a:solidFill>
              <a:latin typeface="Lucida Bright" panose="02040602050505020304" pitchFamily="18" charset="0"/>
            </a:rPr>
            <a:t> Simulation Problem </a:t>
          </a:r>
          <a:r>
            <a:rPr lang="en-US" sz="3200" b="1">
              <a:solidFill>
                <a:srgbClr val="C00000"/>
              </a:solidFill>
              <a:latin typeface="Lucida Bright" panose="02040602050505020304" pitchFamily="18" charset="0"/>
            </a:rPr>
            <a:t>1</a:t>
          </a:r>
          <a:r>
            <a:rPr lang="en-US" sz="3200" b="1">
              <a:solidFill>
                <a:schemeClr val="accent4">
                  <a:lumMod val="50000"/>
                </a:schemeClr>
              </a:solidFill>
              <a:latin typeface="Lucida Bright" panose="02040602050505020304" pitchFamily="18" charset="0"/>
            </a:rPr>
            <a:t>  </a:t>
          </a:r>
        </a:p>
      </xdr:txBody>
    </xdr:sp>
    <xdr:clientData/>
  </xdr:twoCellAnchor>
  <xdr:twoCellAnchor>
    <xdr:from>
      <xdr:col>1</xdr:col>
      <xdr:colOff>130628</xdr:colOff>
      <xdr:row>9</xdr:row>
      <xdr:rowOff>148046</xdr:rowOff>
    </xdr:from>
    <xdr:to>
      <xdr:col>12</xdr:col>
      <xdr:colOff>30480</xdr:colOff>
      <xdr:row>16</xdr:row>
      <xdr:rowOff>25400</xdr:rowOff>
    </xdr:to>
    <xdr:sp macro="" textlink="">
      <xdr:nvSpPr>
        <xdr:cNvPr id="3" name="TextBox 2">
          <a:extLst>
            <a:ext uri="{FF2B5EF4-FFF2-40B4-BE49-F238E27FC236}">
              <a16:creationId xmlns:a16="http://schemas.microsoft.com/office/drawing/2014/main" id="{00000000-0008-0000-1500-000003000000}"/>
            </a:ext>
          </a:extLst>
        </xdr:cNvPr>
        <xdr:cNvSpPr txBox="1"/>
      </xdr:nvSpPr>
      <xdr:spPr>
        <a:xfrm>
          <a:off x="740228" y="1862546"/>
          <a:ext cx="12406177" cy="1210854"/>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baseline="0">
              <a:solidFill>
                <a:schemeClr val="bg1"/>
              </a:solidFill>
            </a:rPr>
            <a:t>Anderson 266</a:t>
          </a:r>
        </a:p>
        <a:p>
          <a:r>
            <a:rPr lang="en-US" sz="1800" baseline="0">
              <a:solidFill>
                <a:schemeClr val="tx1"/>
              </a:solidFill>
              <a:latin typeface="Lucida Bright" panose="02040602050505020304" pitchFamily="18" charset="0"/>
            </a:rPr>
            <a:t>Calculate the expected number of breakdowns over the 10 week simulated period and the average number of breakdowns per week during that period:</a:t>
          </a:r>
        </a:p>
      </xdr:txBody>
    </xdr:sp>
    <xdr:clientData/>
  </xdr:twoCellAnchor>
  <xdr:twoCellAnchor>
    <xdr:from>
      <xdr:col>1</xdr:col>
      <xdr:colOff>306979</xdr:colOff>
      <xdr:row>1</xdr:row>
      <xdr:rowOff>161109</xdr:rowOff>
    </xdr:from>
    <xdr:to>
      <xdr:col>2</xdr:col>
      <xdr:colOff>866504</xdr:colOff>
      <xdr:row>7</xdr:row>
      <xdr:rowOff>73480</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1500-000004000000}"/>
            </a:ext>
          </a:extLst>
        </xdr:cNvPr>
        <xdr:cNvSpPr/>
      </xdr:nvSpPr>
      <xdr:spPr>
        <a:xfrm>
          <a:off x="916579" y="351609"/>
          <a:ext cx="1178650" cy="1055371"/>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Back</a:t>
          </a:r>
        </a:p>
      </xdr:txBody>
    </xdr:sp>
    <xdr:clientData/>
  </xdr:twoCellAnchor>
  <xdr:twoCellAnchor>
    <xdr:from>
      <xdr:col>2</xdr:col>
      <xdr:colOff>421822</xdr:colOff>
      <xdr:row>30</xdr:row>
      <xdr:rowOff>45176</xdr:rowOff>
    </xdr:from>
    <xdr:to>
      <xdr:col>5</xdr:col>
      <xdr:colOff>888274</xdr:colOff>
      <xdr:row>33</xdr:row>
      <xdr:rowOff>99604</xdr:rowOff>
    </xdr:to>
    <xdr:sp macro="" textlink="">
      <xdr:nvSpPr>
        <xdr:cNvPr id="5" name="Rounded Rectangle 4">
          <a:extLst>
            <a:ext uri="{FF2B5EF4-FFF2-40B4-BE49-F238E27FC236}">
              <a16:creationId xmlns:a16="http://schemas.microsoft.com/office/drawing/2014/main" id="{00000000-0008-0000-1500-000005000000}"/>
            </a:ext>
          </a:extLst>
        </xdr:cNvPr>
        <xdr:cNvSpPr/>
      </xdr:nvSpPr>
      <xdr:spPr>
        <a:xfrm>
          <a:off x="1650547" y="8046176"/>
          <a:ext cx="3019152" cy="730703"/>
        </a:xfrm>
        <a:prstGeom prst="roundRect">
          <a:avLst/>
        </a:prstGeom>
        <a:solidFill>
          <a:schemeClr val="accent2">
            <a:lumMod val="50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rgbClr val="FFC000"/>
              </a:solidFill>
              <a:latin typeface="Lucida Bright" panose="02040602050505020304" pitchFamily="18" charset="0"/>
            </a:rPr>
            <a:t>Solution</a:t>
          </a:r>
        </a:p>
      </xdr:txBody>
    </xdr:sp>
    <xdr:clientData/>
  </xdr:twoCellAnchor>
  <xdr:twoCellAnchor>
    <xdr:from>
      <xdr:col>13</xdr:col>
      <xdr:colOff>222250</xdr:colOff>
      <xdr:row>2</xdr:row>
      <xdr:rowOff>79375</xdr:rowOff>
    </xdr:from>
    <xdr:to>
      <xdr:col>14</xdr:col>
      <xdr:colOff>79375</xdr:colOff>
      <xdr:row>64</xdr:row>
      <xdr:rowOff>31750</xdr:rowOff>
    </xdr:to>
    <xdr:cxnSp macro="">
      <xdr:nvCxnSpPr>
        <xdr:cNvPr id="6" name="Straight Connector 5">
          <a:extLst>
            <a:ext uri="{FF2B5EF4-FFF2-40B4-BE49-F238E27FC236}">
              <a16:creationId xmlns:a16="http://schemas.microsoft.com/office/drawing/2014/main" id="{00000000-0008-0000-1500-000006000000}"/>
            </a:ext>
          </a:extLst>
        </xdr:cNvPr>
        <xdr:cNvCxnSpPr/>
      </xdr:nvCxnSpPr>
      <xdr:spPr>
        <a:xfrm>
          <a:off x="14446250" y="460375"/>
          <a:ext cx="158750" cy="16732250"/>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8</xdr:col>
      <xdr:colOff>704850</xdr:colOff>
      <xdr:row>42</xdr:row>
      <xdr:rowOff>38100</xdr:rowOff>
    </xdr:from>
    <xdr:to>
      <xdr:col>11</xdr:col>
      <xdr:colOff>1047750</xdr:colOff>
      <xdr:row>45</xdr:row>
      <xdr:rowOff>326898</xdr:rowOff>
    </xdr:to>
    <xdr:sp macro="" textlink="">
      <xdr:nvSpPr>
        <xdr:cNvPr id="7" name="Rounded Rectangular Callout 6">
          <a:extLst>
            <a:ext uri="{FF2B5EF4-FFF2-40B4-BE49-F238E27FC236}">
              <a16:creationId xmlns:a16="http://schemas.microsoft.com/office/drawing/2014/main" id="{00000000-0008-0000-1500-000007000000}"/>
            </a:ext>
          </a:extLst>
        </xdr:cNvPr>
        <xdr:cNvSpPr/>
      </xdr:nvSpPr>
      <xdr:spPr>
        <a:xfrm>
          <a:off x="9344025" y="12153900"/>
          <a:ext cx="3705225" cy="1431798"/>
        </a:xfrm>
        <a:prstGeom prst="wedgeRoundRectCallout">
          <a:avLst>
            <a:gd name="adj1" fmla="val -73108"/>
            <a:gd name="adj2" fmla="val 109249"/>
            <a:gd name="adj3" fmla="val 16667"/>
          </a:avLst>
        </a:prstGeom>
        <a:solidFill>
          <a:schemeClr val="bg1"/>
        </a:solidFill>
        <a:ln>
          <a:solidFill>
            <a:schemeClr val="tx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a:solidFill>
                <a:schemeClr val="accent1">
                  <a:lumMod val="50000"/>
                </a:schemeClr>
              </a:solidFill>
            </a:rPr>
            <a:t> </a:t>
          </a:r>
          <a:r>
            <a:rPr lang="en-US" sz="2000">
              <a:solidFill>
                <a:schemeClr val="accent1">
                  <a:lumMod val="50000"/>
                </a:schemeClr>
              </a:solidFill>
              <a:latin typeface="Lucida Bright" panose="02040602050505020304" pitchFamily="18" charset="0"/>
            </a:rPr>
            <a:t>The expected number of breakdowns is 27</a:t>
          </a:r>
        </a:p>
      </xdr:txBody>
    </xdr:sp>
    <xdr:clientData/>
  </xdr:twoCellAnchor>
  <xdr:twoCellAnchor>
    <xdr:from>
      <xdr:col>9</xdr:col>
      <xdr:colOff>209550</xdr:colOff>
      <xdr:row>46</xdr:row>
      <xdr:rowOff>342900</xdr:rowOff>
    </xdr:from>
    <xdr:to>
      <xdr:col>12</xdr:col>
      <xdr:colOff>762000</xdr:colOff>
      <xdr:row>54</xdr:row>
      <xdr:rowOff>117348</xdr:rowOff>
    </xdr:to>
    <xdr:sp macro="" textlink="">
      <xdr:nvSpPr>
        <xdr:cNvPr id="8" name="Rounded Rectangular Callout 8">
          <a:extLst>
            <a:ext uri="{FF2B5EF4-FFF2-40B4-BE49-F238E27FC236}">
              <a16:creationId xmlns:a16="http://schemas.microsoft.com/office/drawing/2014/main" id="{00000000-0008-0000-1500-000008000000}"/>
            </a:ext>
          </a:extLst>
        </xdr:cNvPr>
        <xdr:cNvSpPr/>
      </xdr:nvSpPr>
      <xdr:spPr>
        <a:xfrm>
          <a:off x="10182225" y="13982700"/>
          <a:ext cx="3695700" cy="1498473"/>
        </a:xfrm>
        <a:prstGeom prst="wedgeRoundRectCallout">
          <a:avLst>
            <a:gd name="adj1" fmla="val -91570"/>
            <a:gd name="adj2" fmla="val 30392"/>
            <a:gd name="adj3" fmla="val 16667"/>
          </a:avLst>
        </a:prstGeom>
        <a:solidFill>
          <a:schemeClr val="bg1"/>
        </a:solidFill>
        <a:ln>
          <a:solidFill>
            <a:schemeClr val="tx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a:solidFill>
                <a:schemeClr val="accent1">
                  <a:lumMod val="50000"/>
                </a:schemeClr>
              </a:solidFill>
            </a:rPr>
            <a:t> </a:t>
          </a:r>
          <a:r>
            <a:rPr lang="en-US" sz="2400">
              <a:solidFill>
                <a:schemeClr val="accent1">
                  <a:lumMod val="50000"/>
                </a:schemeClr>
              </a:solidFill>
              <a:latin typeface="Lucida Bright" panose="02040602050505020304" pitchFamily="18" charset="0"/>
            </a:rPr>
            <a:t>The average number of breakdowns is 2.7</a:t>
          </a:r>
        </a:p>
      </xdr:txBody>
    </xdr:sp>
    <xdr:clientData/>
  </xdr:twoCellAnchor>
  <xdr:twoCellAnchor>
    <xdr:from>
      <xdr:col>4</xdr:col>
      <xdr:colOff>63500</xdr:colOff>
      <xdr:row>49</xdr:row>
      <xdr:rowOff>127000</xdr:rowOff>
    </xdr:from>
    <xdr:to>
      <xdr:col>6</xdr:col>
      <xdr:colOff>111125</xdr:colOff>
      <xdr:row>57</xdr:row>
      <xdr:rowOff>18923</xdr:rowOff>
    </xdr:to>
    <xdr:sp macro="" textlink="">
      <xdr:nvSpPr>
        <xdr:cNvPr id="9" name="Rounded Rectangular Callout 6">
          <a:extLst>
            <a:ext uri="{FF2B5EF4-FFF2-40B4-BE49-F238E27FC236}">
              <a16:creationId xmlns:a16="http://schemas.microsoft.com/office/drawing/2014/main" id="{00000000-0008-0000-1500-000009000000}"/>
            </a:ext>
          </a:extLst>
        </xdr:cNvPr>
        <xdr:cNvSpPr/>
      </xdr:nvSpPr>
      <xdr:spPr>
        <a:xfrm>
          <a:off x="3222625" y="14224000"/>
          <a:ext cx="2397125" cy="1431798"/>
        </a:xfrm>
        <a:prstGeom prst="wedgeRoundRectCallout">
          <a:avLst>
            <a:gd name="adj1" fmla="val 68614"/>
            <a:gd name="adj2" fmla="val -79238"/>
            <a:gd name="adj3" fmla="val 16667"/>
          </a:avLst>
        </a:prstGeom>
        <a:solidFill>
          <a:schemeClr val="bg1"/>
        </a:solidFill>
        <a:ln>
          <a:solidFill>
            <a:schemeClr val="tx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a:solidFill>
                <a:schemeClr val="accent1">
                  <a:lumMod val="50000"/>
                </a:schemeClr>
              </a:solidFill>
            </a:rPr>
            <a:t> </a:t>
          </a:r>
          <a:r>
            <a:rPr lang="en-US" sz="1800">
              <a:solidFill>
                <a:schemeClr val="accent1">
                  <a:lumMod val="50000"/>
                </a:schemeClr>
              </a:solidFill>
              <a:latin typeface="Lucida Bright" panose="02040602050505020304" pitchFamily="18" charset="0"/>
            </a:rPr>
            <a:t>Random</a:t>
          </a:r>
          <a:r>
            <a:rPr lang="en-US" sz="1800" baseline="0">
              <a:solidFill>
                <a:schemeClr val="accent1">
                  <a:lumMod val="50000"/>
                </a:schemeClr>
              </a:solidFill>
              <a:latin typeface="Lucida Bright" panose="02040602050505020304" pitchFamily="18" charset="0"/>
            </a:rPr>
            <a:t> Numbers are given</a:t>
          </a:r>
          <a:endParaRPr lang="en-US" sz="1800">
            <a:solidFill>
              <a:schemeClr val="accent1">
                <a:lumMod val="50000"/>
              </a:schemeClr>
            </a:solidFill>
            <a:latin typeface="Lucida Bright" panose="02040602050505020304" pitchFamily="18" charset="0"/>
          </a:endParaRPr>
        </a:p>
      </xdr:txBody>
    </xdr:sp>
    <xdr:clientData/>
  </xdr:twoCellAnchor>
  <xdr:twoCellAnchor>
    <xdr:from>
      <xdr:col>7</xdr:col>
      <xdr:colOff>1120775</xdr:colOff>
      <xdr:row>22</xdr:row>
      <xdr:rowOff>215901</xdr:rowOff>
    </xdr:from>
    <xdr:to>
      <xdr:col>8</xdr:col>
      <xdr:colOff>327025</xdr:colOff>
      <xdr:row>22</xdr:row>
      <xdr:rowOff>215901</xdr:rowOff>
    </xdr:to>
    <xdr:cxnSp macro="">
      <xdr:nvCxnSpPr>
        <xdr:cNvPr id="14" name="Straight Arrow Connector 13">
          <a:extLst>
            <a:ext uri="{FF2B5EF4-FFF2-40B4-BE49-F238E27FC236}">
              <a16:creationId xmlns:a16="http://schemas.microsoft.com/office/drawing/2014/main" id="{00000000-0008-0000-1500-00000E000000}"/>
            </a:ext>
          </a:extLst>
        </xdr:cNvPr>
        <xdr:cNvCxnSpPr/>
      </xdr:nvCxnSpPr>
      <xdr:spPr>
        <a:xfrm>
          <a:off x="8169275" y="5407026"/>
          <a:ext cx="79375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1073150</xdr:colOff>
      <xdr:row>21</xdr:row>
      <xdr:rowOff>104776</xdr:rowOff>
    </xdr:from>
    <xdr:to>
      <xdr:col>8</xdr:col>
      <xdr:colOff>1079500</xdr:colOff>
      <xdr:row>22</xdr:row>
      <xdr:rowOff>174625</xdr:rowOff>
    </xdr:to>
    <xdr:cxnSp macro="">
      <xdr:nvCxnSpPr>
        <xdr:cNvPr id="15" name="Straight Arrow Connector 14">
          <a:extLst>
            <a:ext uri="{FF2B5EF4-FFF2-40B4-BE49-F238E27FC236}">
              <a16:creationId xmlns:a16="http://schemas.microsoft.com/office/drawing/2014/main" id="{00000000-0008-0000-1500-00000F000000}"/>
            </a:ext>
          </a:extLst>
        </xdr:cNvPr>
        <xdr:cNvCxnSpPr/>
      </xdr:nvCxnSpPr>
      <xdr:spPr>
        <a:xfrm>
          <a:off x="9709150" y="4914901"/>
          <a:ext cx="6350" cy="45084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1003300</xdr:colOff>
      <xdr:row>1</xdr:row>
      <xdr:rowOff>110490</xdr:rowOff>
    </xdr:from>
    <xdr:to>
      <xdr:col>2</xdr:col>
      <xdr:colOff>259080</xdr:colOff>
      <xdr:row>9</xdr:row>
      <xdr:rowOff>60960</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1003300" y="300990"/>
          <a:ext cx="1408430" cy="1474470"/>
        </a:xfrm>
        <a:prstGeom prst="leftArrow">
          <a:avLst/>
        </a:prstGeom>
        <a:solidFill>
          <a:schemeClr val="accent3">
            <a:lumMod val="50000"/>
          </a:schemeClr>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800" b="1">
              <a:solidFill>
                <a:srgbClr val="FFFF00"/>
              </a:solidFill>
              <a:latin typeface="Lucida Bright" panose="02040602050505020304" pitchFamily="18" charset="0"/>
            </a:rPr>
            <a:t>Back</a:t>
          </a:r>
        </a:p>
      </xdr:txBody>
    </xdr:sp>
    <xdr:clientData/>
  </xdr:twoCellAnchor>
  <xdr:twoCellAnchor>
    <xdr:from>
      <xdr:col>0</xdr:col>
      <xdr:colOff>1082039</xdr:colOff>
      <xdr:row>11</xdr:row>
      <xdr:rowOff>93616</xdr:rowOff>
    </xdr:from>
    <xdr:to>
      <xdr:col>8</xdr:col>
      <xdr:colOff>472440</xdr:colOff>
      <xdr:row>19</xdr:row>
      <xdr:rowOff>76199</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1082039" y="2189116"/>
          <a:ext cx="8115301" cy="2468608"/>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solidFill>
                <a:schemeClr val="bg1"/>
              </a:solidFill>
            </a:rPr>
            <a:t>Red</a:t>
          </a:r>
          <a:r>
            <a:rPr lang="en-US" sz="800" baseline="0">
              <a:solidFill>
                <a:schemeClr val="bg1"/>
              </a:solidFill>
            </a:rPr>
            <a:t> Render 561</a:t>
          </a:r>
        </a:p>
        <a:p>
          <a:r>
            <a:rPr lang="en-US" sz="1800" baseline="0"/>
            <a:t>Higgins Plumbing and Heating maintains a stock of 30 gallon hot water heaters that it sells to home owners and installs for them. Owner Jerry Higgins likes the idea of having a large supply on hand to meet customer demand, but he also recognizes that it is expensive to do so. He examines hot water heater sales over the past 50 weeks and notes the following:</a:t>
          </a:r>
        </a:p>
        <a:p>
          <a:endParaRPr lang="en-US" sz="1800"/>
        </a:p>
      </xdr:txBody>
    </xdr:sp>
    <xdr:clientData/>
  </xdr:twoCellAnchor>
  <xdr:twoCellAnchor>
    <xdr:from>
      <xdr:col>10</xdr:col>
      <xdr:colOff>517073</xdr:colOff>
      <xdr:row>1</xdr:row>
      <xdr:rowOff>138791</xdr:rowOff>
    </xdr:from>
    <xdr:to>
      <xdr:col>10</xdr:col>
      <xdr:colOff>544287</xdr:colOff>
      <xdr:row>45</xdr:row>
      <xdr:rowOff>8163</xdr:rowOff>
    </xdr:to>
    <xdr:cxnSp macro="">
      <xdr:nvCxnSpPr>
        <xdr:cNvPr id="4" name="Straight Connector 3">
          <a:extLst>
            <a:ext uri="{FF2B5EF4-FFF2-40B4-BE49-F238E27FC236}">
              <a16:creationId xmlns:a16="http://schemas.microsoft.com/office/drawing/2014/main" id="{00000000-0008-0000-0100-000004000000}"/>
            </a:ext>
          </a:extLst>
        </xdr:cNvPr>
        <xdr:cNvCxnSpPr/>
      </xdr:nvCxnSpPr>
      <xdr:spPr>
        <a:xfrm>
          <a:off x="11051723" y="329291"/>
          <a:ext cx="27214" cy="12604297"/>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0</xdr:col>
      <xdr:colOff>903513</xdr:colOff>
      <xdr:row>34</xdr:row>
      <xdr:rowOff>119741</xdr:rowOff>
    </xdr:from>
    <xdr:to>
      <xdr:col>10</xdr:col>
      <xdr:colOff>21771</xdr:colOff>
      <xdr:row>45</xdr:row>
      <xdr:rowOff>38100</xdr:rowOff>
    </xdr:to>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903513" y="9797141"/>
          <a:ext cx="9652908" cy="3166384"/>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t>a)</a:t>
          </a:r>
          <a:r>
            <a:rPr lang="en-US" sz="2000" baseline="0"/>
            <a:t> If Higgins maintains a constant supply of 8 hot water heaters in any given week, how many times will he be out of stock during a 20-week simulation? Use the random numbers that are provided.</a:t>
          </a:r>
        </a:p>
        <a:p>
          <a:endParaRPr lang="en-US" sz="2000" baseline="0"/>
        </a:p>
        <a:p>
          <a:r>
            <a:rPr lang="en-US" sz="2000" baseline="0"/>
            <a:t>b) During which week(s) additional order(s) should be placed knowing that the order lead time is 4weeks?</a:t>
          </a:r>
        </a:p>
        <a:p>
          <a:endParaRPr lang="en-US" sz="2000" baseline="0"/>
        </a:p>
        <a:p>
          <a:r>
            <a:rPr lang="en-US" sz="2000" baseline="0"/>
            <a:t>c) How many additional units (above the  standard ordering quantities) will need to be ordered each time?</a:t>
          </a:r>
        </a:p>
      </xdr:txBody>
    </xdr:sp>
    <xdr:clientData/>
  </xdr:twoCellAnchor>
  <xdr:twoCellAnchor>
    <xdr:from>
      <xdr:col>10</xdr:col>
      <xdr:colOff>952499</xdr:colOff>
      <xdr:row>49</xdr:row>
      <xdr:rowOff>10886</xdr:rowOff>
    </xdr:from>
    <xdr:to>
      <xdr:col>18</xdr:col>
      <xdr:colOff>54428</xdr:colOff>
      <xdr:row>53</xdr:row>
      <xdr:rowOff>76201</xdr:rowOff>
    </xdr:to>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11487149" y="13803086"/>
          <a:ext cx="9227004" cy="827315"/>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aseline="0">
              <a:solidFill>
                <a:schemeClr val="dk1"/>
              </a:solidFill>
              <a:latin typeface="+mn-lt"/>
              <a:ea typeface="+mn-ea"/>
              <a:cs typeface="+mn-cs"/>
            </a:rPr>
            <a:t>a) With a supply of 8 heaters, Higgins will be out of stock two times during the 20-week period  (in weeks  14 and  16)</a:t>
          </a:r>
        </a:p>
      </xdr:txBody>
    </xdr:sp>
    <xdr:clientData/>
  </xdr:twoCellAnchor>
  <xdr:twoCellAnchor>
    <xdr:from>
      <xdr:col>10</xdr:col>
      <xdr:colOff>982979</xdr:colOff>
      <xdr:row>55</xdr:row>
      <xdr:rowOff>10887</xdr:rowOff>
    </xdr:from>
    <xdr:to>
      <xdr:col>18</xdr:col>
      <xdr:colOff>84908</xdr:colOff>
      <xdr:row>58</xdr:row>
      <xdr:rowOff>15241</xdr:rowOff>
    </xdr:to>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11517629" y="14946087"/>
          <a:ext cx="9227004" cy="556804"/>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aseline="0">
              <a:solidFill>
                <a:schemeClr val="dk1"/>
              </a:solidFill>
              <a:latin typeface="+mn-lt"/>
              <a:ea typeface="+mn-ea"/>
              <a:cs typeface="+mn-cs"/>
            </a:rPr>
            <a:t>b ) Weeks: 10 and 12</a:t>
          </a:r>
        </a:p>
      </xdr:txBody>
    </xdr:sp>
    <xdr:clientData/>
  </xdr:twoCellAnchor>
  <xdr:twoCellAnchor>
    <xdr:from>
      <xdr:col>3</xdr:col>
      <xdr:colOff>339725</xdr:colOff>
      <xdr:row>2</xdr:row>
      <xdr:rowOff>120650</xdr:rowOff>
    </xdr:from>
    <xdr:to>
      <xdr:col>9</xdr:col>
      <xdr:colOff>530225</xdr:colOff>
      <xdr:row>8</xdr:row>
      <xdr:rowOff>135890</xdr:rowOff>
    </xdr:to>
    <xdr:sp macro="" textlink="">
      <xdr:nvSpPr>
        <xdr:cNvPr id="8" name="Rounded Rectangle 10">
          <a:extLst>
            <a:ext uri="{FF2B5EF4-FFF2-40B4-BE49-F238E27FC236}">
              <a16:creationId xmlns:a16="http://schemas.microsoft.com/office/drawing/2014/main" id="{00000000-0008-0000-0100-000008000000}"/>
            </a:ext>
          </a:extLst>
        </xdr:cNvPr>
        <xdr:cNvSpPr/>
      </xdr:nvSpPr>
      <xdr:spPr>
        <a:xfrm>
          <a:off x="3121025" y="501650"/>
          <a:ext cx="6953250" cy="115824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a:solidFill>
                <a:srgbClr val="C00000"/>
              </a:solidFill>
              <a:latin typeface="Lucida Bright" panose="02040602050505020304" pitchFamily="18" charset="0"/>
            </a:rPr>
            <a:t>Check</a:t>
          </a:r>
          <a:r>
            <a:rPr lang="en-US" sz="3200" b="0">
              <a:solidFill>
                <a:schemeClr val="accent2">
                  <a:lumMod val="50000"/>
                </a:schemeClr>
              </a:solidFill>
              <a:latin typeface="Lucida Bright" panose="02040602050505020304" pitchFamily="18" charset="0"/>
            </a:rPr>
            <a:t> </a:t>
          </a:r>
          <a:r>
            <a:rPr lang="en-US" sz="3200" b="0">
              <a:solidFill>
                <a:schemeClr val="accent4">
                  <a:lumMod val="50000"/>
                </a:schemeClr>
              </a:solidFill>
              <a:latin typeface="Lucida Bright" panose="02040602050505020304" pitchFamily="18" charset="0"/>
            </a:rPr>
            <a:t>Simulation Problem </a:t>
          </a:r>
          <a:r>
            <a:rPr lang="en-US" sz="3200" b="1">
              <a:solidFill>
                <a:srgbClr val="FF0000"/>
              </a:solidFill>
              <a:latin typeface="Lucida Bright" panose="02040602050505020304" pitchFamily="18" charset="0"/>
            </a:rPr>
            <a:t>2</a:t>
          </a:r>
        </a:p>
      </xdr:txBody>
    </xdr:sp>
    <xdr:clientData/>
  </xdr:twoCellAnchor>
  <xdr:twoCellAnchor>
    <xdr:from>
      <xdr:col>10</xdr:col>
      <xdr:colOff>1043939</xdr:colOff>
      <xdr:row>59</xdr:row>
      <xdr:rowOff>56606</xdr:rowOff>
    </xdr:from>
    <xdr:to>
      <xdr:col>18</xdr:col>
      <xdr:colOff>145868</xdr:colOff>
      <xdr:row>63</xdr:row>
      <xdr:rowOff>60959</xdr:rowOff>
    </xdr:to>
    <xdr:sp macro="" textlink="">
      <xdr:nvSpPr>
        <xdr:cNvPr id="9" name="TextBox 8">
          <a:extLst>
            <a:ext uri="{FF2B5EF4-FFF2-40B4-BE49-F238E27FC236}">
              <a16:creationId xmlns:a16="http://schemas.microsoft.com/office/drawing/2014/main" id="{00000000-0008-0000-0100-000009000000}"/>
            </a:ext>
          </a:extLst>
        </xdr:cNvPr>
        <xdr:cNvSpPr txBox="1"/>
      </xdr:nvSpPr>
      <xdr:spPr>
        <a:xfrm>
          <a:off x="11578589" y="15734756"/>
          <a:ext cx="9227004" cy="747303"/>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aseline="0">
              <a:solidFill>
                <a:schemeClr val="dk1"/>
              </a:solidFill>
              <a:latin typeface="+mn-lt"/>
              <a:ea typeface="+mn-ea"/>
              <a:cs typeface="+mn-cs"/>
            </a:rPr>
            <a:t>c) 2</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1434465</xdr:colOff>
      <xdr:row>2</xdr:row>
      <xdr:rowOff>119743</xdr:rowOff>
    </xdr:from>
    <xdr:to>
      <xdr:col>7</xdr:col>
      <xdr:colOff>603249</xdr:colOff>
      <xdr:row>7</xdr:row>
      <xdr:rowOff>5443</xdr:rowOff>
    </xdr:to>
    <xdr:sp macro="" textlink="">
      <xdr:nvSpPr>
        <xdr:cNvPr id="2" name="Rounded Rectangle 1">
          <a:extLst>
            <a:ext uri="{FF2B5EF4-FFF2-40B4-BE49-F238E27FC236}">
              <a16:creationId xmlns:a16="http://schemas.microsoft.com/office/drawing/2014/main" id="{00000000-0008-0000-1600-000002000000}"/>
            </a:ext>
          </a:extLst>
        </xdr:cNvPr>
        <xdr:cNvSpPr/>
      </xdr:nvSpPr>
      <xdr:spPr>
        <a:xfrm>
          <a:off x="2752090" y="500743"/>
          <a:ext cx="6360159"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a:solidFill>
                <a:schemeClr val="accent4">
                  <a:lumMod val="50000"/>
                </a:schemeClr>
              </a:solidFill>
              <a:latin typeface="Lucida Bright" panose="02040602050505020304" pitchFamily="18" charset="0"/>
            </a:rPr>
            <a:t>Simulation Problem </a:t>
          </a:r>
          <a:r>
            <a:rPr lang="en-US" sz="3200" b="1">
              <a:solidFill>
                <a:srgbClr val="C00000"/>
              </a:solidFill>
              <a:latin typeface="Lucida Bright" panose="02040602050505020304" pitchFamily="18" charset="0"/>
            </a:rPr>
            <a:t>1</a:t>
          </a:r>
          <a:r>
            <a:rPr lang="en-US" sz="3200" b="1">
              <a:solidFill>
                <a:schemeClr val="accent4">
                  <a:lumMod val="50000"/>
                </a:schemeClr>
              </a:solidFill>
              <a:latin typeface="Lucida Bright" panose="02040602050505020304" pitchFamily="18" charset="0"/>
            </a:rPr>
            <a:t>  </a:t>
          </a:r>
        </a:p>
      </xdr:txBody>
    </xdr:sp>
    <xdr:clientData/>
  </xdr:twoCellAnchor>
  <xdr:twoCellAnchor>
    <xdr:from>
      <xdr:col>0</xdr:col>
      <xdr:colOff>285750</xdr:colOff>
      <xdr:row>11</xdr:row>
      <xdr:rowOff>52796</xdr:rowOff>
    </xdr:from>
    <xdr:to>
      <xdr:col>8</xdr:col>
      <xdr:colOff>317500</xdr:colOff>
      <xdr:row>17</xdr:row>
      <xdr:rowOff>120650</xdr:rowOff>
    </xdr:to>
    <xdr:sp macro="" textlink="">
      <xdr:nvSpPr>
        <xdr:cNvPr id="3" name="TextBox 2">
          <a:extLst>
            <a:ext uri="{FF2B5EF4-FFF2-40B4-BE49-F238E27FC236}">
              <a16:creationId xmlns:a16="http://schemas.microsoft.com/office/drawing/2014/main" id="{00000000-0008-0000-1600-000003000000}"/>
            </a:ext>
          </a:extLst>
        </xdr:cNvPr>
        <xdr:cNvSpPr txBox="1"/>
      </xdr:nvSpPr>
      <xdr:spPr>
        <a:xfrm>
          <a:off x="2730500" y="2148296"/>
          <a:ext cx="9588500" cy="1210854"/>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baseline="0">
              <a:solidFill>
                <a:schemeClr val="bg1"/>
              </a:solidFill>
              <a:latin typeface="Lucida Bright" panose="02040602050505020304" pitchFamily="18" charset="0"/>
            </a:rPr>
            <a:t>Anderson 266</a:t>
          </a:r>
        </a:p>
        <a:p>
          <a:r>
            <a:rPr lang="en-US" sz="1800" baseline="0">
              <a:solidFill>
                <a:schemeClr val="tx1"/>
              </a:solidFill>
              <a:latin typeface="Lucida Bright" panose="02040602050505020304" pitchFamily="18" charset="0"/>
            </a:rPr>
            <a:t>Calculate the expected number of breakdowns over the 10 week simulated period and the average number of breakdowns per week during that period:</a:t>
          </a:r>
        </a:p>
      </xdr:txBody>
    </xdr:sp>
    <xdr:clientData/>
  </xdr:twoCellAnchor>
  <xdr:twoCellAnchor>
    <xdr:from>
      <xdr:col>0</xdr:col>
      <xdr:colOff>481604</xdr:colOff>
      <xdr:row>2</xdr:row>
      <xdr:rowOff>2359</xdr:rowOff>
    </xdr:from>
    <xdr:to>
      <xdr:col>2</xdr:col>
      <xdr:colOff>342629</xdr:colOff>
      <xdr:row>7</xdr:row>
      <xdr:rowOff>105230</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1600-000004000000}"/>
            </a:ext>
          </a:extLst>
        </xdr:cNvPr>
        <xdr:cNvSpPr/>
      </xdr:nvSpPr>
      <xdr:spPr>
        <a:xfrm>
          <a:off x="481604" y="383359"/>
          <a:ext cx="1178650" cy="1055371"/>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Back</a:t>
          </a:r>
        </a:p>
      </xdr:txBody>
    </xdr:sp>
    <xdr:clientData/>
  </xdr:twoCellAnchor>
  <xdr:twoCellAnchor>
    <xdr:from>
      <xdr:col>8</xdr:col>
      <xdr:colOff>492125</xdr:colOff>
      <xdr:row>6</xdr:row>
      <xdr:rowOff>127000</xdr:rowOff>
    </xdr:from>
    <xdr:to>
      <xdr:col>8</xdr:col>
      <xdr:colOff>492125</xdr:colOff>
      <xdr:row>54</xdr:row>
      <xdr:rowOff>16510</xdr:rowOff>
    </xdr:to>
    <xdr:cxnSp macro="">
      <xdr:nvCxnSpPr>
        <xdr:cNvPr id="6" name="Straight Connector 5">
          <a:extLst>
            <a:ext uri="{FF2B5EF4-FFF2-40B4-BE49-F238E27FC236}">
              <a16:creationId xmlns:a16="http://schemas.microsoft.com/office/drawing/2014/main" id="{00000000-0008-0000-1600-000006000000}"/>
            </a:ext>
          </a:extLst>
        </xdr:cNvPr>
        <xdr:cNvCxnSpPr/>
      </xdr:nvCxnSpPr>
      <xdr:spPr>
        <a:xfrm>
          <a:off x="10048875" y="1270000"/>
          <a:ext cx="0" cy="11430635"/>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9</xdr:col>
      <xdr:colOff>222250</xdr:colOff>
      <xdr:row>7</xdr:row>
      <xdr:rowOff>63500</xdr:rowOff>
    </xdr:from>
    <xdr:to>
      <xdr:col>12</xdr:col>
      <xdr:colOff>63501</xdr:colOff>
      <xdr:row>12</xdr:row>
      <xdr:rowOff>25400</xdr:rowOff>
    </xdr:to>
    <xdr:sp macro="" textlink="">
      <xdr:nvSpPr>
        <xdr:cNvPr id="10" name="Rectangle: Rounded Corners 9">
          <a:hlinkClick xmlns:r="http://schemas.openxmlformats.org/officeDocument/2006/relationships" r:id="rId2"/>
          <a:extLst>
            <a:ext uri="{FF2B5EF4-FFF2-40B4-BE49-F238E27FC236}">
              <a16:creationId xmlns:a16="http://schemas.microsoft.com/office/drawing/2014/main" id="{00000000-0008-0000-1600-00000A000000}"/>
            </a:ext>
          </a:extLst>
        </xdr:cNvPr>
        <xdr:cNvSpPr/>
      </xdr:nvSpPr>
      <xdr:spPr>
        <a:xfrm>
          <a:off x="10890250" y="1397000"/>
          <a:ext cx="1603376" cy="914400"/>
        </a:xfrm>
        <a:prstGeom prst="roundRect">
          <a:avLst/>
        </a:prstGeom>
        <a:solidFill>
          <a:srgbClr val="FFC000"/>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chemeClr val="tx2">
                  <a:lumMod val="50000"/>
                </a:schemeClr>
              </a:solidFill>
              <a:latin typeface="Lucida Bright" panose="02040602050505020304" pitchFamily="18" charset="0"/>
            </a:rPr>
            <a:t>Check</a:t>
          </a:r>
        </a:p>
      </xdr:txBody>
    </xdr:sp>
    <xdr:clientData/>
  </xdr:twoCellAnchor>
  <xdr:twoCellAnchor>
    <xdr:from>
      <xdr:col>3</xdr:col>
      <xdr:colOff>269875</xdr:colOff>
      <xdr:row>33</xdr:row>
      <xdr:rowOff>15875</xdr:rowOff>
    </xdr:from>
    <xdr:to>
      <xdr:col>3</xdr:col>
      <xdr:colOff>698500</xdr:colOff>
      <xdr:row>42</xdr:row>
      <xdr:rowOff>301625</xdr:rowOff>
    </xdr:to>
    <xdr:sp macro="" textlink="">
      <xdr:nvSpPr>
        <xdr:cNvPr id="5" name="Right Brace 4">
          <a:extLst>
            <a:ext uri="{FF2B5EF4-FFF2-40B4-BE49-F238E27FC236}">
              <a16:creationId xmlns:a16="http://schemas.microsoft.com/office/drawing/2014/main" id="{00000000-0008-0000-1600-000005000000}"/>
            </a:ext>
          </a:extLst>
        </xdr:cNvPr>
        <xdr:cNvSpPr/>
      </xdr:nvSpPr>
      <xdr:spPr>
        <a:xfrm>
          <a:off x="3333750" y="9175750"/>
          <a:ext cx="428625" cy="3667125"/>
        </a:xfrm>
        <a:prstGeom prst="rightBrace">
          <a:avLst/>
        </a:prstGeom>
      </xdr:spPr>
      <xdr:style>
        <a:lnRef idx="3">
          <a:schemeClr val="accent2"/>
        </a:lnRef>
        <a:fillRef idx="0">
          <a:schemeClr val="accent2"/>
        </a:fillRef>
        <a:effectRef idx="2">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3</xdr:col>
      <xdr:colOff>841375</xdr:colOff>
      <xdr:row>36</xdr:row>
      <xdr:rowOff>317500</xdr:rowOff>
    </xdr:from>
    <xdr:to>
      <xdr:col>5</xdr:col>
      <xdr:colOff>936625</xdr:colOff>
      <xdr:row>38</xdr:row>
      <xdr:rowOff>269875</xdr:rowOff>
    </xdr:to>
    <xdr:sp macro="" textlink="">
      <xdr:nvSpPr>
        <xdr:cNvPr id="7" name="TextBox 6">
          <a:extLst>
            <a:ext uri="{FF2B5EF4-FFF2-40B4-BE49-F238E27FC236}">
              <a16:creationId xmlns:a16="http://schemas.microsoft.com/office/drawing/2014/main" id="{00000000-0008-0000-1600-000007000000}"/>
            </a:ext>
          </a:extLst>
        </xdr:cNvPr>
        <xdr:cNvSpPr txBox="1"/>
      </xdr:nvSpPr>
      <xdr:spPr>
        <a:xfrm>
          <a:off x="3905250" y="10572750"/>
          <a:ext cx="3222625" cy="714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a:latin typeface="Lucida Bright" panose="02040602050505020304" pitchFamily="18" charset="0"/>
            </a:rPr>
            <a:t>Use</a:t>
          </a:r>
          <a:r>
            <a:rPr lang="en-US" sz="2000" baseline="0">
              <a:latin typeface="Lucida Bright" panose="02040602050505020304" pitchFamily="18" charset="0"/>
            </a:rPr>
            <a:t> these Random Numbers</a:t>
          </a:r>
          <a:endParaRPr lang="en-US" sz="2000">
            <a:latin typeface="Lucida Bright" panose="02040602050505020304" pitchFamily="18"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1003300</xdr:colOff>
      <xdr:row>1</xdr:row>
      <xdr:rowOff>110490</xdr:rowOff>
    </xdr:from>
    <xdr:to>
      <xdr:col>2</xdr:col>
      <xdr:colOff>259080</xdr:colOff>
      <xdr:row>9</xdr:row>
      <xdr:rowOff>60960</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2000-000002000000}"/>
            </a:ext>
          </a:extLst>
        </xdr:cNvPr>
        <xdr:cNvSpPr/>
      </xdr:nvSpPr>
      <xdr:spPr>
        <a:xfrm>
          <a:off x="1003300" y="293370"/>
          <a:ext cx="1480820" cy="1413510"/>
        </a:xfrm>
        <a:prstGeom prst="leftArrow">
          <a:avLst/>
        </a:prstGeom>
        <a:solidFill>
          <a:schemeClr val="accent3">
            <a:lumMod val="50000"/>
          </a:schemeClr>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800" b="1">
              <a:solidFill>
                <a:srgbClr val="FFFF00"/>
              </a:solidFill>
              <a:latin typeface="Lucida Bright" panose="02040602050505020304" pitchFamily="18" charset="0"/>
            </a:rPr>
            <a:t>Back</a:t>
          </a:r>
        </a:p>
      </xdr:txBody>
    </xdr:sp>
    <xdr:clientData/>
  </xdr:twoCellAnchor>
  <xdr:twoCellAnchor>
    <xdr:from>
      <xdr:col>0</xdr:col>
      <xdr:colOff>1082039</xdr:colOff>
      <xdr:row>11</xdr:row>
      <xdr:rowOff>93616</xdr:rowOff>
    </xdr:from>
    <xdr:to>
      <xdr:col>8</xdr:col>
      <xdr:colOff>472440</xdr:colOff>
      <xdr:row>19</xdr:row>
      <xdr:rowOff>76199</xdr:rowOff>
    </xdr:to>
    <xdr:sp macro="" textlink="">
      <xdr:nvSpPr>
        <xdr:cNvPr id="4" name="TextBox 3">
          <a:extLst>
            <a:ext uri="{FF2B5EF4-FFF2-40B4-BE49-F238E27FC236}">
              <a16:creationId xmlns:a16="http://schemas.microsoft.com/office/drawing/2014/main" id="{00000000-0008-0000-2000-000004000000}"/>
            </a:ext>
          </a:extLst>
        </xdr:cNvPr>
        <xdr:cNvSpPr txBox="1"/>
      </xdr:nvSpPr>
      <xdr:spPr>
        <a:xfrm>
          <a:off x="1082039" y="2105296"/>
          <a:ext cx="8397241" cy="2253343"/>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solidFill>
                <a:schemeClr val="bg1"/>
              </a:solidFill>
            </a:rPr>
            <a:t>Red</a:t>
          </a:r>
          <a:r>
            <a:rPr lang="en-US" sz="800" baseline="0">
              <a:solidFill>
                <a:schemeClr val="bg1"/>
              </a:solidFill>
            </a:rPr>
            <a:t> Render 561</a:t>
          </a:r>
        </a:p>
        <a:p>
          <a:r>
            <a:rPr lang="en-US" sz="1800" baseline="0"/>
            <a:t>Higgins Plumbing and Heating maintains a stock of 30 gallon hot water heaters that it sells to home owners and installs for them. Owner Jerry Higgins likes the idea of having a large supply on hand to meet customer demand, but he also recognizes that it is expensive to do so. He examines hot water heater sales over the past 50 weeks and notes the following:</a:t>
          </a:r>
        </a:p>
        <a:p>
          <a:endParaRPr lang="en-US" sz="1800"/>
        </a:p>
      </xdr:txBody>
    </xdr:sp>
    <xdr:clientData/>
  </xdr:twoCellAnchor>
  <xdr:twoCellAnchor>
    <xdr:from>
      <xdr:col>10</xdr:col>
      <xdr:colOff>517073</xdr:colOff>
      <xdr:row>1</xdr:row>
      <xdr:rowOff>138791</xdr:rowOff>
    </xdr:from>
    <xdr:to>
      <xdr:col>10</xdr:col>
      <xdr:colOff>544287</xdr:colOff>
      <xdr:row>45</xdr:row>
      <xdr:rowOff>8163</xdr:rowOff>
    </xdr:to>
    <xdr:cxnSp macro="">
      <xdr:nvCxnSpPr>
        <xdr:cNvPr id="5" name="Straight Connector 4">
          <a:extLst>
            <a:ext uri="{FF2B5EF4-FFF2-40B4-BE49-F238E27FC236}">
              <a16:creationId xmlns:a16="http://schemas.microsoft.com/office/drawing/2014/main" id="{00000000-0008-0000-2000-000005000000}"/>
            </a:ext>
          </a:extLst>
        </xdr:cNvPr>
        <xdr:cNvCxnSpPr/>
      </xdr:nvCxnSpPr>
      <xdr:spPr>
        <a:xfrm>
          <a:off x="12640493" y="321671"/>
          <a:ext cx="27214" cy="12259492"/>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0</xdr:col>
      <xdr:colOff>903513</xdr:colOff>
      <xdr:row>34</xdr:row>
      <xdr:rowOff>119741</xdr:rowOff>
    </xdr:from>
    <xdr:to>
      <xdr:col>10</xdr:col>
      <xdr:colOff>21771</xdr:colOff>
      <xdr:row>45</xdr:row>
      <xdr:rowOff>38100</xdr:rowOff>
    </xdr:to>
    <xdr:sp macro="" textlink="">
      <xdr:nvSpPr>
        <xdr:cNvPr id="7" name="TextBox 6">
          <a:extLst>
            <a:ext uri="{FF2B5EF4-FFF2-40B4-BE49-F238E27FC236}">
              <a16:creationId xmlns:a16="http://schemas.microsoft.com/office/drawing/2014/main" id="{00000000-0008-0000-2000-000007000000}"/>
            </a:ext>
          </a:extLst>
        </xdr:cNvPr>
        <xdr:cNvSpPr txBox="1"/>
      </xdr:nvSpPr>
      <xdr:spPr>
        <a:xfrm>
          <a:off x="903513" y="9968591"/>
          <a:ext cx="9710058" cy="3271159"/>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t>a)</a:t>
          </a:r>
          <a:r>
            <a:rPr lang="en-US" sz="2000" baseline="0"/>
            <a:t> If Higgins maintains a constant supply of 8 hot water heaters in any given week, how many times will he be out of stock during a 20-week simulation? Use the provided random numbers.</a:t>
          </a:r>
        </a:p>
        <a:p>
          <a:endParaRPr lang="en-US" sz="2000" baseline="0"/>
        </a:p>
        <a:p>
          <a:r>
            <a:rPr lang="en-US" sz="2000" baseline="0"/>
            <a:t>b) During which week(s) additional order(s) should be placed knowing that the order lead time is 4weeks?</a:t>
          </a:r>
        </a:p>
        <a:p>
          <a:endParaRPr lang="en-US" sz="2000" baseline="0"/>
        </a:p>
        <a:p>
          <a:pPr marL="0" marR="0" indent="0" defTabSz="914400" eaLnBrk="1" fontAlgn="auto" latinLnBrk="0" hangingPunct="1">
            <a:lnSpc>
              <a:spcPct val="100000"/>
            </a:lnSpc>
            <a:spcBef>
              <a:spcPts val="0"/>
            </a:spcBef>
            <a:spcAft>
              <a:spcPts val="0"/>
            </a:spcAft>
            <a:buClrTx/>
            <a:buSzTx/>
            <a:buFontTx/>
            <a:buNone/>
            <a:tabLst/>
            <a:defRPr/>
          </a:pPr>
          <a:r>
            <a:rPr lang="en-US" sz="2000" baseline="0">
              <a:solidFill>
                <a:schemeClr val="dk1"/>
              </a:solidFill>
              <a:effectLst/>
              <a:latin typeface="+mn-lt"/>
              <a:ea typeface="+mn-ea"/>
              <a:cs typeface="+mn-cs"/>
            </a:rPr>
            <a:t>c) How many additional units (above the  standard ordering quantities) will need to be ordered each time?</a:t>
          </a:r>
          <a:endParaRPr lang="en-US" sz="2000">
            <a:effectLst/>
          </a:endParaRPr>
        </a:p>
        <a:p>
          <a:endParaRPr lang="en-US" sz="2000" baseline="0"/>
        </a:p>
        <a:p>
          <a:endParaRPr lang="en-US" sz="2000" baseline="0"/>
        </a:p>
      </xdr:txBody>
    </xdr:sp>
    <xdr:clientData/>
  </xdr:twoCellAnchor>
  <xdr:twoCellAnchor>
    <xdr:from>
      <xdr:col>3</xdr:col>
      <xdr:colOff>339725</xdr:colOff>
      <xdr:row>2</xdr:row>
      <xdr:rowOff>120650</xdr:rowOff>
    </xdr:from>
    <xdr:to>
      <xdr:col>9</xdr:col>
      <xdr:colOff>698500</xdr:colOff>
      <xdr:row>8</xdr:row>
      <xdr:rowOff>135890</xdr:rowOff>
    </xdr:to>
    <xdr:sp macro="" textlink="">
      <xdr:nvSpPr>
        <xdr:cNvPr id="11" name="Rounded Rectangle 10">
          <a:extLst>
            <a:ext uri="{FF2B5EF4-FFF2-40B4-BE49-F238E27FC236}">
              <a16:creationId xmlns:a16="http://schemas.microsoft.com/office/drawing/2014/main" id="{00000000-0008-0000-2000-00000B000000}"/>
            </a:ext>
          </a:extLst>
        </xdr:cNvPr>
        <xdr:cNvSpPr/>
      </xdr:nvSpPr>
      <xdr:spPr>
        <a:xfrm>
          <a:off x="3117850" y="501650"/>
          <a:ext cx="7105650" cy="115824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a:solidFill>
                <a:schemeClr val="accent4">
                  <a:lumMod val="50000"/>
                </a:schemeClr>
              </a:solidFill>
              <a:latin typeface="Lucida Bright" panose="02040602050505020304" pitchFamily="18" charset="0"/>
            </a:rPr>
            <a:t> Simulation Problem </a:t>
          </a:r>
          <a:r>
            <a:rPr lang="en-US" sz="3200" b="1">
              <a:solidFill>
                <a:srgbClr val="FF0000"/>
              </a:solidFill>
              <a:latin typeface="Lucida Bright" panose="02040602050505020304" pitchFamily="18" charset="0"/>
            </a:rPr>
            <a:t>2</a:t>
          </a:r>
        </a:p>
      </xdr:txBody>
    </xdr:sp>
    <xdr:clientData/>
  </xdr:twoCellAnchor>
  <xdr:twoCellAnchor>
    <xdr:from>
      <xdr:col>10</xdr:col>
      <xdr:colOff>1095375</xdr:colOff>
      <xdr:row>2</xdr:row>
      <xdr:rowOff>127000</xdr:rowOff>
    </xdr:from>
    <xdr:to>
      <xdr:col>12</xdr:col>
      <xdr:colOff>857251</xdr:colOff>
      <xdr:row>7</xdr:row>
      <xdr:rowOff>88900</xdr:rowOff>
    </xdr:to>
    <xdr:sp macro="" textlink="">
      <xdr:nvSpPr>
        <xdr:cNvPr id="13" name="Rectangle: Rounded Corners 12">
          <a:hlinkClick xmlns:r="http://schemas.openxmlformats.org/officeDocument/2006/relationships" r:id="rId2"/>
          <a:extLst>
            <a:ext uri="{FF2B5EF4-FFF2-40B4-BE49-F238E27FC236}">
              <a16:creationId xmlns:a16="http://schemas.microsoft.com/office/drawing/2014/main" id="{00000000-0008-0000-2000-00000D000000}"/>
            </a:ext>
          </a:extLst>
        </xdr:cNvPr>
        <xdr:cNvSpPr/>
      </xdr:nvSpPr>
      <xdr:spPr>
        <a:xfrm>
          <a:off x="11604625" y="508000"/>
          <a:ext cx="2032001" cy="914400"/>
        </a:xfrm>
        <a:prstGeom prst="roundRect">
          <a:avLst/>
        </a:prstGeom>
        <a:solidFill>
          <a:srgbClr val="FFC000"/>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chemeClr val="tx2">
                  <a:lumMod val="50000"/>
                </a:schemeClr>
              </a:solidFill>
              <a:latin typeface="Lucida Bright" panose="02040602050505020304" pitchFamily="18" charset="0"/>
            </a:rPr>
            <a:t>Check</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G47"/>
  <sheetViews>
    <sheetView showRowColHeaders="0" tabSelected="1" zoomScale="60" zoomScaleNormal="60" workbookViewId="0"/>
  </sheetViews>
  <sheetFormatPr defaultColWidth="9.140625" defaultRowHeight="15" x14ac:dyDescent="0.25"/>
  <cols>
    <col min="1" max="16384" width="9.140625" style="1"/>
  </cols>
  <sheetData>
    <row r="1" spans="1:33" x14ac:dyDescent="0.25">
      <c r="A1" s="1" t="s">
        <v>0</v>
      </c>
    </row>
    <row r="14" spans="1:33" x14ac:dyDescent="0.25">
      <c r="Q14" s="9"/>
      <c r="R14" s="9"/>
      <c r="S14" s="9"/>
      <c r="T14" s="9"/>
      <c r="U14" s="9"/>
      <c r="V14" s="9"/>
      <c r="W14" s="9"/>
      <c r="X14" s="9"/>
      <c r="Y14" s="9"/>
      <c r="Z14" s="9"/>
      <c r="AA14" s="9"/>
      <c r="AB14" s="9"/>
      <c r="AC14" s="9"/>
      <c r="AD14" s="9"/>
      <c r="AE14" s="9"/>
      <c r="AF14" s="9"/>
      <c r="AG14" s="9"/>
    </row>
    <row r="15" spans="1:33" x14ac:dyDescent="0.25">
      <c r="Q15" s="9"/>
      <c r="R15" s="9"/>
      <c r="S15" s="9"/>
      <c r="T15" s="9"/>
      <c r="U15" s="9"/>
      <c r="V15" s="9"/>
      <c r="W15" s="9"/>
      <c r="X15" s="9"/>
      <c r="Y15" s="9"/>
      <c r="Z15" s="9"/>
      <c r="AA15" s="9"/>
      <c r="AB15" s="9"/>
      <c r="AC15" s="9"/>
      <c r="AD15" s="9"/>
      <c r="AE15" s="9"/>
      <c r="AF15" s="9"/>
      <c r="AG15" s="9"/>
    </row>
    <row r="16" spans="1:33" x14ac:dyDescent="0.25">
      <c r="Q16" s="9"/>
      <c r="R16" s="9"/>
      <c r="S16" s="9"/>
      <c r="T16" s="9"/>
      <c r="U16" s="9"/>
      <c r="V16" s="9"/>
      <c r="W16" s="9"/>
      <c r="X16" s="9"/>
      <c r="Y16" s="9"/>
      <c r="Z16" s="9"/>
      <c r="AA16" s="9"/>
      <c r="AB16" s="9"/>
      <c r="AC16" s="9"/>
      <c r="AD16" s="9"/>
      <c r="AE16" s="9"/>
      <c r="AF16" s="9"/>
      <c r="AG16" s="9"/>
    </row>
    <row r="17" spans="17:33" x14ac:dyDescent="0.25">
      <c r="Q17" s="9"/>
      <c r="R17" s="9"/>
      <c r="S17" s="9"/>
      <c r="T17" s="9"/>
      <c r="U17" s="9"/>
      <c r="V17" s="9"/>
      <c r="W17" s="9"/>
      <c r="X17" s="9"/>
      <c r="Y17" s="9"/>
      <c r="Z17" s="9"/>
      <c r="AA17" s="9"/>
      <c r="AB17" s="9"/>
      <c r="AC17" s="9"/>
      <c r="AD17" s="9"/>
      <c r="AE17" s="9"/>
      <c r="AF17" s="9"/>
      <c r="AG17" s="9"/>
    </row>
    <row r="18" spans="17:33" x14ac:dyDescent="0.25">
      <c r="Q18" s="9"/>
      <c r="R18" s="9"/>
      <c r="S18" s="9"/>
      <c r="T18" s="9"/>
      <c r="U18" s="9"/>
      <c r="V18" s="9"/>
      <c r="W18" s="9"/>
      <c r="X18" s="9"/>
      <c r="Y18" s="9"/>
      <c r="Z18" s="9"/>
      <c r="AA18" s="9"/>
      <c r="AB18" s="9"/>
      <c r="AC18" s="9"/>
      <c r="AD18" s="9"/>
      <c r="AE18" s="9"/>
      <c r="AF18" s="9"/>
      <c r="AG18" s="9"/>
    </row>
    <row r="19" spans="17:33" x14ac:dyDescent="0.25">
      <c r="Q19" s="9"/>
      <c r="R19" s="9"/>
      <c r="S19" s="9"/>
      <c r="T19" s="9"/>
      <c r="U19" s="9"/>
      <c r="V19" s="9"/>
      <c r="W19" s="9"/>
      <c r="X19" s="9"/>
      <c r="Y19" s="9"/>
      <c r="Z19" s="9"/>
      <c r="AA19" s="9"/>
      <c r="AB19" s="9"/>
      <c r="AC19" s="9"/>
      <c r="AD19" s="9"/>
      <c r="AE19" s="9"/>
      <c r="AF19" s="9"/>
      <c r="AG19" s="9"/>
    </row>
    <row r="20" spans="17:33" x14ac:dyDescent="0.25">
      <c r="Q20" s="9"/>
      <c r="R20" s="9"/>
      <c r="S20" s="9"/>
      <c r="T20" s="9"/>
      <c r="U20" s="9"/>
      <c r="V20" s="9"/>
      <c r="W20" s="9"/>
      <c r="X20" s="9"/>
      <c r="Y20" s="9"/>
      <c r="Z20" s="9"/>
      <c r="AA20" s="9"/>
      <c r="AB20" s="9"/>
      <c r="AC20" s="9"/>
      <c r="AD20" s="9"/>
      <c r="AE20" s="9"/>
      <c r="AF20" s="9"/>
      <c r="AG20" s="9"/>
    </row>
    <row r="21" spans="17:33" x14ac:dyDescent="0.25">
      <c r="Q21" s="9"/>
      <c r="R21" s="9"/>
      <c r="S21" s="9"/>
      <c r="T21" s="9"/>
      <c r="U21" s="9"/>
      <c r="V21" s="9"/>
      <c r="W21" s="9"/>
      <c r="X21" s="9"/>
      <c r="Y21" s="9"/>
      <c r="Z21" s="9"/>
      <c r="AA21" s="9"/>
      <c r="AB21" s="9"/>
      <c r="AC21" s="9"/>
      <c r="AD21" s="9"/>
      <c r="AE21" s="9"/>
      <c r="AF21" s="9"/>
      <c r="AG21" s="9"/>
    </row>
    <row r="22" spans="17:33" x14ac:dyDescent="0.25">
      <c r="Q22" s="9"/>
      <c r="R22" s="9"/>
      <c r="S22" s="9"/>
      <c r="T22" s="9"/>
      <c r="U22" s="9"/>
      <c r="V22" s="9"/>
      <c r="W22" s="9"/>
      <c r="X22" s="9"/>
      <c r="Y22" s="9"/>
      <c r="Z22" s="9"/>
      <c r="AA22" s="9"/>
      <c r="AB22" s="9"/>
      <c r="AC22" s="9"/>
      <c r="AD22" s="9"/>
      <c r="AE22" s="9"/>
      <c r="AF22" s="9"/>
      <c r="AG22" s="9"/>
    </row>
    <row r="23" spans="17:33" x14ac:dyDescent="0.25">
      <c r="Q23" s="9"/>
      <c r="R23" s="9"/>
      <c r="S23" s="9"/>
      <c r="T23" s="9"/>
      <c r="U23" s="9"/>
      <c r="V23" s="9"/>
      <c r="W23" s="9"/>
      <c r="X23" s="9"/>
      <c r="Y23" s="9"/>
      <c r="Z23" s="9"/>
      <c r="AA23" s="9"/>
      <c r="AB23" s="9"/>
      <c r="AC23" s="9"/>
      <c r="AD23" s="9"/>
      <c r="AE23" s="9"/>
      <c r="AF23" s="9"/>
      <c r="AG23" s="9"/>
    </row>
    <row r="24" spans="17:33" x14ac:dyDescent="0.25">
      <c r="Q24" s="9"/>
      <c r="R24" s="9"/>
      <c r="S24" s="9"/>
      <c r="T24" s="9"/>
      <c r="U24" s="9"/>
      <c r="V24" s="9"/>
      <c r="W24" s="9"/>
      <c r="X24" s="9"/>
      <c r="Y24" s="9"/>
      <c r="Z24" s="9"/>
      <c r="AA24" s="9"/>
      <c r="AB24" s="9"/>
      <c r="AC24" s="9"/>
      <c r="AD24" s="9"/>
      <c r="AE24" s="9"/>
      <c r="AF24" s="9"/>
      <c r="AG24" s="9"/>
    </row>
    <row r="25" spans="17:33" x14ac:dyDescent="0.25">
      <c r="Q25" s="9"/>
      <c r="R25" s="9"/>
      <c r="S25" s="9"/>
      <c r="T25" s="9"/>
      <c r="U25" s="9"/>
      <c r="V25" s="9"/>
      <c r="W25" s="9"/>
      <c r="X25" s="9"/>
      <c r="Y25" s="9"/>
      <c r="Z25" s="9"/>
      <c r="AA25" s="9"/>
      <c r="AB25" s="9"/>
      <c r="AC25" s="9"/>
      <c r="AD25" s="9"/>
      <c r="AE25" s="9"/>
      <c r="AF25" s="9"/>
      <c r="AG25" s="9"/>
    </row>
    <row r="26" spans="17:33" x14ac:dyDescent="0.25">
      <c r="Q26" s="9"/>
      <c r="R26" s="9"/>
      <c r="S26" s="9"/>
      <c r="T26" s="9"/>
      <c r="U26" s="9"/>
      <c r="V26" s="9"/>
      <c r="W26" s="9"/>
      <c r="X26" s="9"/>
      <c r="Y26" s="9"/>
      <c r="Z26" s="9"/>
      <c r="AA26" s="9"/>
      <c r="AB26" s="9"/>
      <c r="AC26" s="9"/>
      <c r="AD26" s="9"/>
      <c r="AE26" s="9"/>
      <c r="AF26" s="9"/>
      <c r="AG26" s="9"/>
    </row>
    <row r="27" spans="17:33" x14ac:dyDescent="0.25">
      <c r="Q27" s="9"/>
      <c r="R27" s="9"/>
      <c r="S27" s="9"/>
      <c r="T27" s="9"/>
      <c r="U27" s="9"/>
      <c r="V27" s="9"/>
      <c r="W27" s="9"/>
      <c r="X27" s="9"/>
      <c r="Y27" s="9"/>
      <c r="Z27" s="9"/>
      <c r="AA27" s="9"/>
      <c r="AB27" s="9"/>
      <c r="AC27" s="9"/>
      <c r="AD27" s="9"/>
      <c r="AE27" s="9"/>
      <c r="AF27" s="9"/>
      <c r="AG27" s="9"/>
    </row>
    <row r="28" spans="17:33" x14ac:dyDescent="0.25">
      <c r="Q28" s="9"/>
      <c r="R28" s="9"/>
      <c r="S28" s="9"/>
      <c r="T28" s="9"/>
      <c r="U28" s="9"/>
      <c r="V28" s="9"/>
      <c r="W28" s="9"/>
      <c r="X28" s="9"/>
      <c r="Y28" s="9"/>
      <c r="Z28" s="9"/>
      <c r="AA28" s="9"/>
      <c r="AB28" s="9"/>
      <c r="AC28" s="9"/>
      <c r="AD28" s="9"/>
      <c r="AE28" s="9"/>
      <c r="AF28" s="9"/>
      <c r="AG28" s="9"/>
    </row>
    <row r="29" spans="17:33" x14ac:dyDescent="0.25">
      <c r="Q29" s="9"/>
      <c r="R29" s="9"/>
      <c r="S29" s="9"/>
      <c r="T29" s="9"/>
      <c r="U29" s="9"/>
      <c r="V29" s="9"/>
      <c r="W29" s="9"/>
      <c r="X29" s="9"/>
      <c r="Y29" s="9"/>
      <c r="Z29" s="9"/>
      <c r="AA29" s="9"/>
      <c r="AB29" s="9"/>
      <c r="AC29" s="9"/>
      <c r="AD29" s="9"/>
      <c r="AE29" s="9"/>
      <c r="AF29" s="9"/>
      <c r="AG29" s="9"/>
    </row>
    <row r="30" spans="17:33" x14ac:dyDescent="0.25">
      <c r="Q30" s="9"/>
      <c r="R30" s="9"/>
      <c r="S30" s="9"/>
      <c r="T30" s="9"/>
      <c r="U30" s="9"/>
      <c r="V30" s="9"/>
      <c r="W30" s="9"/>
      <c r="X30" s="9"/>
      <c r="Y30" s="9"/>
      <c r="Z30" s="9"/>
      <c r="AA30" s="9"/>
      <c r="AB30" s="9"/>
      <c r="AC30" s="9"/>
      <c r="AD30" s="9"/>
      <c r="AE30" s="9"/>
      <c r="AF30" s="9"/>
      <c r="AG30" s="9"/>
    </row>
    <row r="31" spans="17:33" x14ac:dyDescent="0.25">
      <c r="Q31" s="9"/>
      <c r="R31" s="9"/>
      <c r="S31" s="9"/>
      <c r="T31" s="9"/>
      <c r="U31" s="9"/>
      <c r="V31" s="9"/>
      <c r="W31" s="9"/>
      <c r="X31" s="9"/>
      <c r="Y31" s="9"/>
      <c r="Z31" s="9"/>
      <c r="AA31" s="9"/>
      <c r="AB31" s="9"/>
      <c r="AC31" s="9"/>
      <c r="AD31" s="9"/>
      <c r="AE31" s="9"/>
      <c r="AF31" s="9"/>
      <c r="AG31" s="9"/>
    </row>
    <row r="32" spans="17:33" x14ac:dyDescent="0.25">
      <c r="Q32" s="9"/>
      <c r="R32" s="9"/>
      <c r="S32" s="9"/>
      <c r="T32" s="9"/>
      <c r="U32" s="9"/>
      <c r="V32" s="9"/>
      <c r="W32" s="9"/>
      <c r="X32" s="9"/>
      <c r="Y32" s="9"/>
      <c r="Z32" s="9"/>
      <c r="AA32" s="9"/>
      <c r="AB32" s="9"/>
      <c r="AC32" s="9"/>
      <c r="AD32" s="9"/>
      <c r="AE32" s="9"/>
      <c r="AF32" s="9"/>
      <c r="AG32" s="9"/>
    </row>
    <row r="33" spans="17:33" x14ac:dyDescent="0.25">
      <c r="Q33" s="9"/>
      <c r="R33" s="9"/>
      <c r="S33" s="9"/>
      <c r="T33" s="9"/>
      <c r="U33" s="9"/>
      <c r="V33" s="9"/>
      <c r="W33" s="9"/>
      <c r="X33" s="9"/>
      <c r="Y33" s="9"/>
      <c r="Z33" s="9"/>
      <c r="AA33" s="9"/>
      <c r="AB33" s="9"/>
      <c r="AC33" s="9"/>
      <c r="AD33" s="9"/>
      <c r="AE33" s="9"/>
      <c r="AF33" s="9"/>
      <c r="AG33" s="9"/>
    </row>
    <row r="34" spans="17:33" x14ac:dyDescent="0.25">
      <c r="Q34" s="9"/>
      <c r="R34" s="9"/>
      <c r="S34" s="9"/>
      <c r="T34" s="9"/>
      <c r="U34" s="9"/>
      <c r="V34" s="9"/>
      <c r="W34" s="9"/>
      <c r="X34" s="9"/>
      <c r="Y34" s="9"/>
      <c r="Z34" s="9"/>
      <c r="AA34" s="9"/>
      <c r="AB34" s="9"/>
      <c r="AC34" s="9"/>
      <c r="AD34" s="9"/>
      <c r="AE34" s="9"/>
      <c r="AF34" s="9"/>
      <c r="AG34" s="9"/>
    </row>
    <row r="35" spans="17:33" x14ac:dyDescent="0.25">
      <c r="Q35" s="9"/>
      <c r="R35" s="9"/>
      <c r="S35" s="9"/>
      <c r="T35" s="9"/>
      <c r="U35" s="9"/>
      <c r="V35" s="9"/>
      <c r="W35" s="9"/>
      <c r="X35" s="9"/>
      <c r="Y35" s="9"/>
      <c r="Z35" s="9"/>
      <c r="AA35" s="9"/>
      <c r="AB35" s="9"/>
      <c r="AC35" s="9"/>
      <c r="AD35" s="9"/>
      <c r="AE35" s="9"/>
      <c r="AF35" s="9"/>
      <c r="AG35" s="9"/>
    </row>
    <row r="36" spans="17:33" x14ac:dyDescent="0.25">
      <c r="Q36" s="9"/>
      <c r="R36" s="9"/>
      <c r="S36" s="9"/>
      <c r="T36" s="9"/>
      <c r="U36" s="9"/>
      <c r="V36" s="9"/>
      <c r="W36" s="9"/>
      <c r="X36" s="9"/>
      <c r="Y36" s="9"/>
      <c r="Z36" s="9"/>
      <c r="AA36" s="9"/>
      <c r="AB36" s="9"/>
      <c r="AC36" s="9"/>
      <c r="AD36" s="9"/>
      <c r="AE36" s="9"/>
      <c r="AF36" s="9"/>
      <c r="AG36" s="9"/>
    </row>
    <row r="37" spans="17:33" x14ac:dyDescent="0.25">
      <c r="Q37" s="9"/>
      <c r="R37" s="9"/>
      <c r="S37" s="9"/>
      <c r="T37" s="9"/>
      <c r="U37" s="9"/>
      <c r="V37" s="9"/>
      <c r="W37" s="9"/>
      <c r="X37" s="9"/>
      <c r="Y37" s="9"/>
      <c r="Z37" s="9"/>
      <c r="AA37" s="9"/>
      <c r="AB37" s="9"/>
      <c r="AC37" s="9"/>
      <c r="AD37" s="9"/>
      <c r="AE37" s="9"/>
      <c r="AF37" s="9"/>
      <c r="AG37" s="9"/>
    </row>
    <row r="38" spans="17:33" x14ac:dyDescent="0.25">
      <c r="Q38" s="9"/>
      <c r="R38" s="9"/>
      <c r="S38" s="9"/>
      <c r="T38" s="9"/>
      <c r="U38" s="9"/>
      <c r="V38" s="9"/>
      <c r="W38" s="9"/>
      <c r="X38" s="9"/>
      <c r="Y38" s="9"/>
      <c r="Z38" s="9"/>
      <c r="AA38" s="9"/>
      <c r="AB38" s="9"/>
      <c r="AC38" s="9"/>
      <c r="AD38" s="9"/>
      <c r="AE38" s="9"/>
      <c r="AF38" s="9"/>
      <c r="AG38" s="9"/>
    </row>
    <row r="39" spans="17:33" x14ac:dyDescent="0.25">
      <c r="Q39" s="9"/>
      <c r="R39" s="9"/>
      <c r="S39" s="9"/>
      <c r="T39" s="9"/>
      <c r="U39" s="9"/>
      <c r="V39" s="9"/>
      <c r="W39" s="9"/>
      <c r="X39" s="9"/>
      <c r="Y39" s="9"/>
      <c r="Z39" s="9"/>
      <c r="AA39" s="9"/>
      <c r="AB39" s="9"/>
      <c r="AC39" s="9"/>
      <c r="AD39" s="9"/>
      <c r="AE39" s="9"/>
      <c r="AF39" s="9"/>
      <c r="AG39" s="9"/>
    </row>
    <row r="40" spans="17:33" x14ac:dyDescent="0.25">
      <c r="Q40" s="9"/>
      <c r="R40" s="9"/>
      <c r="S40" s="9"/>
      <c r="T40" s="9"/>
      <c r="U40" s="9"/>
      <c r="V40" s="9"/>
      <c r="W40" s="9"/>
      <c r="X40" s="9"/>
      <c r="Y40" s="9"/>
      <c r="Z40" s="9"/>
      <c r="AA40" s="9"/>
      <c r="AB40" s="9"/>
      <c r="AC40" s="9"/>
      <c r="AD40" s="9"/>
      <c r="AE40" s="9"/>
      <c r="AF40" s="9"/>
      <c r="AG40" s="9"/>
    </row>
    <row r="41" spans="17:33" x14ac:dyDescent="0.25">
      <c r="Q41" s="9"/>
      <c r="R41" s="9"/>
      <c r="S41" s="9"/>
      <c r="T41" s="9"/>
      <c r="U41" s="9"/>
      <c r="V41" s="9"/>
      <c r="W41" s="9"/>
      <c r="X41" s="9"/>
      <c r="Y41" s="9"/>
      <c r="Z41" s="9"/>
      <c r="AA41" s="9"/>
      <c r="AB41" s="9"/>
      <c r="AC41" s="9"/>
      <c r="AD41" s="9"/>
      <c r="AE41" s="9"/>
      <c r="AF41" s="9"/>
      <c r="AG41" s="9"/>
    </row>
    <row r="42" spans="17:33" x14ac:dyDescent="0.25">
      <c r="Q42" s="9"/>
      <c r="R42" s="9"/>
      <c r="S42" s="9"/>
      <c r="T42" s="9"/>
      <c r="U42" s="9"/>
      <c r="V42" s="9"/>
      <c r="W42" s="9"/>
      <c r="X42" s="9"/>
      <c r="Y42" s="9"/>
      <c r="Z42" s="9"/>
      <c r="AA42" s="9"/>
      <c r="AB42" s="9"/>
      <c r="AC42" s="9"/>
      <c r="AD42" s="9"/>
      <c r="AE42" s="9"/>
      <c r="AF42" s="9"/>
      <c r="AG42" s="9"/>
    </row>
    <row r="43" spans="17:33" x14ac:dyDescent="0.25">
      <c r="Q43" s="9"/>
      <c r="R43" s="9"/>
      <c r="S43" s="9"/>
      <c r="T43" s="9"/>
      <c r="U43" s="9"/>
      <c r="V43" s="9"/>
      <c r="W43" s="9"/>
      <c r="X43" s="9"/>
      <c r="Y43" s="9"/>
      <c r="Z43" s="9"/>
      <c r="AA43" s="9"/>
      <c r="AB43" s="9"/>
      <c r="AC43" s="9"/>
      <c r="AD43" s="9"/>
      <c r="AE43" s="9"/>
      <c r="AF43" s="9"/>
      <c r="AG43" s="9"/>
    </row>
    <row r="44" spans="17:33" x14ac:dyDescent="0.25">
      <c r="Q44" s="9"/>
      <c r="R44" s="9"/>
      <c r="S44" s="9"/>
      <c r="T44" s="9"/>
      <c r="U44" s="9"/>
      <c r="V44" s="9"/>
      <c r="W44" s="9"/>
      <c r="X44" s="9"/>
      <c r="Y44" s="9"/>
      <c r="Z44" s="9"/>
      <c r="AA44" s="9"/>
      <c r="AB44" s="9"/>
      <c r="AC44" s="9"/>
      <c r="AD44" s="9"/>
      <c r="AE44" s="9"/>
      <c r="AF44" s="9"/>
      <c r="AG44" s="9"/>
    </row>
    <row r="45" spans="17:33" x14ac:dyDescent="0.25">
      <c r="Q45" s="9"/>
      <c r="R45" s="9"/>
      <c r="S45" s="9"/>
      <c r="T45" s="9"/>
      <c r="U45" s="9"/>
      <c r="V45" s="9"/>
      <c r="W45" s="9"/>
      <c r="X45" s="9"/>
      <c r="Y45" s="9"/>
      <c r="Z45" s="9"/>
      <c r="AA45" s="9"/>
      <c r="AB45" s="9"/>
      <c r="AC45" s="9"/>
      <c r="AD45" s="9"/>
      <c r="AE45" s="9"/>
      <c r="AF45" s="9"/>
      <c r="AG45" s="9"/>
    </row>
    <row r="46" spans="17:33" x14ac:dyDescent="0.25">
      <c r="Q46" s="9"/>
      <c r="R46" s="9"/>
      <c r="S46" s="9"/>
      <c r="T46" s="9"/>
      <c r="U46" s="9"/>
      <c r="V46" s="9"/>
      <c r="W46" s="9"/>
      <c r="X46" s="9"/>
      <c r="Y46" s="9"/>
      <c r="Z46" s="9"/>
      <c r="AA46" s="9"/>
      <c r="AB46" s="9"/>
      <c r="AC46" s="9"/>
      <c r="AD46" s="9"/>
      <c r="AE46" s="9"/>
      <c r="AF46" s="9"/>
      <c r="AG46" s="9"/>
    </row>
    <row r="47" spans="17:33" x14ac:dyDescent="0.25">
      <c r="Q47" s="9"/>
      <c r="R47" s="9"/>
      <c r="S47" s="9"/>
      <c r="T47" s="9"/>
      <c r="U47" s="9"/>
      <c r="V47" s="9"/>
      <c r="W47" s="9"/>
      <c r="X47" s="9"/>
      <c r="Y47" s="9"/>
      <c r="Z47" s="9"/>
      <c r="AA47" s="9"/>
      <c r="AB47" s="9"/>
      <c r="AC47" s="9"/>
      <c r="AD47" s="9"/>
      <c r="AE47" s="9"/>
      <c r="AF47" s="9"/>
      <c r="AG47" s="9"/>
    </row>
  </sheetData>
  <pageMargins left="0.7" right="0.7" top="0.75" bottom="0.75" header="0.3" footer="0.3"/>
  <pageSetup scale="2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E48"/>
  <sheetViews>
    <sheetView showRowColHeaders="0" zoomScale="60" zoomScaleNormal="60" workbookViewId="0"/>
  </sheetViews>
  <sheetFormatPr defaultColWidth="9.140625" defaultRowHeight="15" x14ac:dyDescent="0.25"/>
  <cols>
    <col min="1" max="16384" width="9.140625" style="1"/>
  </cols>
  <sheetData>
    <row r="1" spans="1:31" x14ac:dyDescent="0.25">
      <c r="A1" s="1" t="s">
        <v>0</v>
      </c>
    </row>
    <row r="14" spans="1:31" x14ac:dyDescent="0.25">
      <c r="O14" s="9"/>
      <c r="P14" s="9"/>
      <c r="Q14" s="9"/>
      <c r="R14" s="9"/>
      <c r="S14" s="9"/>
      <c r="T14" s="9"/>
      <c r="U14" s="9"/>
      <c r="V14" s="9"/>
      <c r="W14" s="9"/>
      <c r="X14" s="9"/>
      <c r="Y14" s="9"/>
      <c r="Z14" s="9"/>
      <c r="AA14" s="9"/>
      <c r="AB14" s="9"/>
      <c r="AC14" s="9"/>
      <c r="AD14" s="9"/>
      <c r="AE14" s="9"/>
    </row>
    <row r="15" spans="1:31" x14ac:dyDescent="0.25">
      <c r="O15" s="9"/>
      <c r="P15" s="9"/>
      <c r="Q15" s="9"/>
      <c r="R15" s="9"/>
      <c r="S15" s="9"/>
      <c r="T15" s="9"/>
      <c r="U15" s="9"/>
      <c r="V15" s="9"/>
      <c r="W15" s="9"/>
      <c r="X15" s="9"/>
      <c r="Y15" s="9"/>
      <c r="Z15" s="9"/>
      <c r="AA15" s="9"/>
      <c r="AB15" s="9"/>
      <c r="AC15" s="9"/>
      <c r="AD15" s="9"/>
      <c r="AE15" s="9"/>
    </row>
    <row r="16" spans="1:31" x14ac:dyDescent="0.25">
      <c r="O16" s="9"/>
      <c r="P16" s="9"/>
      <c r="Q16" s="9"/>
      <c r="R16" s="9"/>
      <c r="S16" s="9"/>
      <c r="T16" s="9"/>
      <c r="U16" s="9"/>
      <c r="V16" s="9"/>
      <c r="W16" s="9"/>
      <c r="X16" s="9"/>
      <c r="Y16" s="9"/>
      <c r="Z16" s="9"/>
      <c r="AA16" s="9"/>
      <c r="AB16" s="9"/>
      <c r="AC16" s="9"/>
      <c r="AD16" s="9"/>
      <c r="AE16" s="9"/>
    </row>
    <row r="17" spans="15:31" x14ac:dyDescent="0.25">
      <c r="O17" s="9"/>
      <c r="P17" s="9"/>
      <c r="Q17" s="9"/>
      <c r="R17" s="9"/>
      <c r="S17" s="9"/>
      <c r="T17" s="9"/>
      <c r="U17" s="9"/>
      <c r="V17" s="9"/>
      <c r="W17" s="9"/>
      <c r="X17" s="9"/>
      <c r="Y17" s="9"/>
      <c r="Z17" s="9"/>
      <c r="AA17" s="9"/>
      <c r="AB17" s="9"/>
      <c r="AC17" s="9"/>
      <c r="AD17" s="9"/>
      <c r="AE17" s="9"/>
    </row>
    <row r="18" spans="15:31" x14ac:dyDescent="0.25">
      <c r="O18" s="9"/>
      <c r="P18" s="9"/>
      <c r="Q18" s="9"/>
      <c r="R18" s="9"/>
      <c r="S18" s="9"/>
      <c r="T18" s="9"/>
      <c r="U18" s="9"/>
      <c r="V18" s="9"/>
      <c r="W18" s="9"/>
      <c r="X18" s="9"/>
      <c r="Y18" s="9"/>
      <c r="Z18" s="9"/>
      <c r="AA18" s="9"/>
      <c r="AB18" s="9"/>
      <c r="AC18" s="9"/>
      <c r="AD18" s="9"/>
      <c r="AE18" s="9"/>
    </row>
    <row r="19" spans="15:31" x14ac:dyDescent="0.25">
      <c r="O19" s="9"/>
      <c r="P19" s="9"/>
      <c r="Q19" s="9"/>
      <c r="R19" s="9"/>
      <c r="S19" s="9"/>
      <c r="T19" s="9"/>
      <c r="U19" s="9"/>
      <c r="V19" s="9"/>
      <c r="W19" s="9"/>
      <c r="X19" s="9"/>
      <c r="Y19" s="9"/>
      <c r="Z19" s="9"/>
      <c r="AA19" s="9"/>
      <c r="AB19" s="9"/>
      <c r="AC19" s="9"/>
      <c r="AD19" s="9"/>
      <c r="AE19" s="9"/>
    </row>
    <row r="20" spans="15:31" x14ac:dyDescent="0.25">
      <c r="O20" s="9"/>
      <c r="P20" s="9"/>
      <c r="Q20" s="9"/>
      <c r="R20" s="9"/>
      <c r="S20" s="9"/>
      <c r="T20" s="9"/>
      <c r="U20" s="9"/>
      <c r="V20" s="9"/>
      <c r="W20" s="9"/>
      <c r="X20" s="9"/>
      <c r="Y20" s="9"/>
      <c r="Z20" s="9"/>
      <c r="AA20" s="9"/>
      <c r="AB20" s="9"/>
      <c r="AC20" s="9"/>
      <c r="AD20" s="9"/>
      <c r="AE20" s="9"/>
    </row>
    <row r="21" spans="15:31" x14ac:dyDescent="0.25">
      <c r="O21" s="9"/>
      <c r="P21" s="9"/>
      <c r="Q21" s="9"/>
      <c r="R21" s="9"/>
      <c r="S21" s="9"/>
      <c r="T21" s="9"/>
      <c r="U21" s="9"/>
      <c r="V21" s="9"/>
      <c r="W21" s="9"/>
      <c r="X21" s="9"/>
      <c r="Y21" s="9"/>
      <c r="Z21" s="9"/>
      <c r="AA21" s="9"/>
      <c r="AB21" s="9"/>
      <c r="AC21" s="9"/>
      <c r="AD21" s="9"/>
      <c r="AE21" s="9"/>
    </row>
    <row r="22" spans="15:31" x14ac:dyDescent="0.25">
      <c r="O22" s="9"/>
      <c r="P22" s="9"/>
      <c r="Q22" s="9"/>
      <c r="R22" s="9"/>
      <c r="S22" s="9"/>
      <c r="T22" s="9"/>
      <c r="U22" s="9"/>
      <c r="V22" s="9"/>
      <c r="W22" s="9"/>
      <c r="X22" s="9"/>
      <c r="Y22" s="9"/>
      <c r="Z22" s="9"/>
      <c r="AA22" s="9"/>
      <c r="AB22" s="9"/>
      <c r="AC22" s="9"/>
      <c r="AD22" s="9"/>
      <c r="AE22" s="9"/>
    </row>
    <row r="23" spans="15:31" x14ac:dyDescent="0.25">
      <c r="O23" s="9"/>
      <c r="P23" s="9"/>
      <c r="Q23" s="9"/>
      <c r="R23" s="9"/>
      <c r="S23" s="9"/>
      <c r="T23" s="9"/>
      <c r="U23" s="9"/>
      <c r="V23" s="9"/>
      <c r="W23" s="9"/>
      <c r="X23" s="9"/>
      <c r="Y23" s="9"/>
      <c r="Z23" s="9"/>
      <c r="AA23" s="9"/>
      <c r="AB23" s="9"/>
      <c r="AC23" s="9"/>
      <c r="AD23" s="9"/>
      <c r="AE23" s="9"/>
    </row>
    <row r="24" spans="15:31" x14ac:dyDescent="0.25">
      <c r="O24" s="9"/>
      <c r="P24" s="9"/>
      <c r="Q24" s="9"/>
      <c r="R24" s="9"/>
      <c r="S24" s="9"/>
      <c r="T24" s="9"/>
      <c r="U24" s="9"/>
      <c r="V24" s="9"/>
      <c r="W24" s="9"/>
      <c r="X24" s="9"/>
      <c r="Y24" s="9"/>
      <c r="Z24" s="9"/>
      <c r="AA24" s="9"/>
      <c r="AB24" s="9"/>
      <c r="AC24" s="9"/>
      <c r="AD24" s="9"/>
      <c r="AE24" s="9"/>
    </row>
    <row r="25" spans="15:31" x14ac:dyDescent="0.25">
      <c r="O25" s="9"/>
      <c r="P25" s="9"/>
      <c r="Q25" s="9"/>
      <c r="R25" s="9"/>
      <c r="S25" s="9"/>
      <c r="T25" s="9"/>
      <c r="U25" s="9"/>
      <c r="V25" s="9"/>
      <c r="W25" s="9"/>
      <c r="X25" s="9"/>
      <c r="Y25" s="9"/>
      <c r="Z25" s="9"/>
      <c r="AA25" s="9"/>
      <c r="AB25" s="9"/>
      <c r="AC25" s="9"/>
      <c r="AD25" s="9"/>
      <c r="AE25" s="9"/>
    </row>
    <row r="26" spans="15:31" x14ac:dyDescent="0.25">
      <c r="O26" s="9"/>
      <c r="P26" s="9"/>
      <c r="Q26" s="9"/>
      <c r="R26" s="9"/>
      <c r="S26" s="9"/>
      <c r="T26" s="9"/>
      <c r="U26" s="9"/>
      <c r="V26" s="9"/>
      <c r="W26" s="9"/>
      <c r="X26" s="9"/>
      <c r="Y26" s="9"/>
      <c r="Z26" s="9"/>
      <c r="AA26" s="9"/>
      <c r="AB26" s="9"/>
      <c r="AC26" s="9"/>
      <c r="AD26" s="9"/>
      <c r="AE26" s="9"/>
    </row>
    <row r="27" spans="15:31" x14ac:dyDescent="0.25">
      <c r="O27" s="9"/>
      <c r="P27" s="9"/>
      <c r="Q27" s="9"/>
      <c r="R27" s="9"/>
      <c r="S27" s="9"/>
      <c r="T27" s="9"/>
      <c r="U27" s="9"/>
      <c r="V27" s="9"/>
      <c r="W27" s="9"/>
      <c r="X27" s="9"/>
      <c r="Y27" s="9"/>
      <c r="Z27" s="9"/>
      <c r="AA27" s="9"/>
      <c r="AB27" s="9"/>
      <c r="AC27" s="9"/>
      <c r="AD27" s="9"/>
      <c r="AE27" s="9"/>
    </row>
    <row r="28" spans="15:31" x14ac:dyDescent="0.25">
      <c r="O28" s="9"/>
      <c r="P28" s="9"/>
      <c r="Q28" s="9"/>
      <c r="R28" s="9"/>
      <c r="S28" s="9"/>
      <c r="T28" s="9"/>
      <c r="U28" s="9"/>
      <c r="V28" s="9"/>
      <c r="W28" s="9"/>
      <c r="X28" s="9"/>
      <c r="Y28" s="9"/>
      <c r="Z28" s="9"/>
      <c r="AA28" s="9"/>
      <c r="AB28" s="9"/>
      <c r="AC28" s="9"/>
      <c r="AD28" s="9"/>
      <c r="AE28" s="9"/>
    </row>
    <row r="29" spans="15:31" x14ac:dyDescent="0.25">
      <c r="O29" s="9"/>
      <c r="P29" s="9"/>
      <c r="Q29" s="9"/>
      <c r="R29" s="9"/>
      <c r="S29" s="9"/>
      <c r="T29" s="9"/>
      <c r="U29" s="9"/>
      <c r="V29" s="9"/>
      <c r="W29" s="9"/>
      <c r="X29" s="9"/>
      <c r="Y29" s="9"/>
      <c r="Z29" s="9"/>
      <c r="AA29" s="9"/>
      <c r="AB29" s="9"/>
      <c r="AC29" s="9"/>
      <c r="AD29" s="9"/>
      <c r="AE29" s="9"/>
    </row>
    <row r="30" spans="15:31" x14ac:dyDescent="0.25">
      <c r="O30" s="9"/>
      <c r="P30" s="9"/>
      <c r="Q30" s="9"/>
      <c r="R30" s="9"/>
      <c r="S30" s="9"/>
      <c r="T30" s="9"/>
      <c r="U30" s="9"/>
      <c r="V30" s="9"/>
      <c r="W30" s="9"/>
      <c r="X30" s="9"/>
      <c r="Y30" s="9"/>
      <c r="Z30" s="9"/>
      <c r="AA30" s="9"/>
      <c r="AB30" s="9"/>
      <c r="AC30" s="9"/>
      <c r="AD30" s="9"/>
      <c r="AE30" s="9"/>
    </row>
    <row r="31" spans="15:31" x14ac:dyDescent="0.25">
      <c r="O31" s="9"/>
      <c r="P31" s="9"/>
      <c r="Q31" s="9"/>
      <c r="R31" s="9"/>
      <c r="S31" s="9"/>
      <c r="T31" s="9"/>
      <c r="U31" s="9"/>
      <c r="V31" s="9"/>
      <c r="W31" s="9"/>
      <c r="X31" s="9"/>
      <c r="Y31" s="9"/>
      <c r="Z31" s="9"/>
      <c r="AA31" s="9"/>
      <c r="AB31" s="9"/>
      <c r="AC31" s="9"/>
      <c r="AD31" s="9"/>
      <c r="AE31" s="9"/>
    </row>
    <row r="32" spans="15:31" x14ac:dyDescent="0.25">
      <c r="O32" s="9"/>
      <c r="P32" s="9"/>
      <c r="Q32" s="9"/>
      <c r="R32" s="9"/>
      <c r="S32" s="9"/>
      <c r="T32" s="9"/>
      <c r="U32" s="9"/>
      <c r="V32" s="9"/>
      <c r="W32" s="9"/>
      <c r="X32" s="9"/>
      <c r="Y32" s="9"/>
      <c r="Z32" s="9"/>
      <c r="AA32" s="9"/>
      <c r="AB32" s="9"/>
      <c r="AC32" s="9"/>
      <c r="AD32" s="9"/>
      <c r="AE32" s="9"/>
    </row>
    <row r="33" spans="15:31" x14ac:dyDescent="0.25">
      <c r="O33" s="9"/>
      <c r="P33" s="9"/>
      <c r="Q33" s="9"/>
      <c r="R33" s="9"/>
      <c r="S33" s="9"/>
      <c r="T33" s="9"/>
      <c r="U33" s="9"/>
      <c r="V33" s="9"/>
      <c r="W33" s="9"/>
      <c r="X33" s="9"/>
      <c r="Y33" s="9"/>
      <c r="Z33" s="9"/>
      <c r="AA33" s="9"/>
      <c r="AB33" s="9"/>
      <c r="AC33" s="9"/>
      <c r="AD33" s="9"/>
      <c r="AE33" s="9"/>
    </row>
    <row r="34" spans="15:31" x14ac:dyDescent="0.25">
      <c r="O34" s="9"/>
      <c r="P34" s="9"/>
      <c r="Q34" s="9"/>
      <c r="R34" s="9"/>
      <c r="S34" s="9"/>
      <c r="T34" s="9"/>
      <c r="U34" s="9"/>
      <c r="V34" s="9"/>
      <c r="W34" s="9"/>
      <c r="X34" s="9"/>
      <c r="Y34" s="9"/>
      <c r="Z34" s="9"/>
      <c r="AA34" s="9"/>
      <c r="AB34" s="9"/>
      <c r="AC34" s="9"/>
      <c r="AD34" s="9"/>
      <c r="AE34" s="9"/>
    </row>
    <row r="35" spans="15:31" x14ac:dyDescent="0.25">
      <c r="O35" s="9"/>
      <c r="P35" s="9"/>
      <c r="Q35" s="9"/>
      <c r="R35" s="9"/>
      <c r="S35" s="9"/>
      <c r="T35" s="9"/>
      <c r="U35" s="9"/>
      <c r="V35" s="9"/>
      <c r="W35" s="9"/>
      <c r="X35" s="9"/>
      <c r="Y35" s="9"/>
      <c r="Z35" s="9"/>
      <c r="AA35" s="9"/>
      <c r="AB35" s="9"/>
      <c r="AC35" s="9"/>
      <c r="AD35" s="9"/>
      <c r="AE35" s="9"/>
    </row>
    <row r="36" spans="15:31" x14ac:dyDescent="0.25">
      <c r="O36" s="9"/>
      <c r="P36" s="9"/>
      <c r="Q36" s="9"/>
      <c r="R36" s="9"/>
      <c r="S36" s="9"/>
      <c r="T36" s="9"/>
      <c r="U36" s="9"/>
      <c r="V36" s="9"/>
      <c r="W36" s="9"/>
      <c r="X36" s="9"/>
      <c r="Y36" s="9"/>
      <c r="Z36" s="9"/>
      <c r="AA36" s="9"/>
      <c r="AB36" s="9"/>
      <c r="AC36" s="9"/>
      <c r="AD36" s="9"/>
      <c r="AE36" s="9"/>
    </row>
    <row r="37" spans="15:31" x14ac:dyDescent="0.25">
      <c r="O37" s="9"/>
      <c r="P37" s="9"/>
      <c r="Q37" s="9"/>
      <c r="R37" s="9"/>
      <c r="S37" s="9"/>
      <c r="T37" s="9"/>
      <c r="U37" s="9"/>
      <c r="V37" s="9"/>
      <c r="W37" s="9"/>
      <c r="X37" s="9"/>
      <c r="Y37" s="9"/>
      <c r="Z37" s="9"/>
      <c r="AA37" s="9"/>
      <c r="AB37" s="9"/>
      <c r="AC37" s="9"/>
      <c r="AD37" s="9"/>
      <c r="AE37" s="9"/>
    </row>
    <row r="38" spans="15:31" x14ac:dyDescent="0.25">
      <c r="O38" s="9"/>
      <c r="P38" s="9"/>
      <c r="Q38" s="9"/>
      <c r="R38" s="9"/>
      <c r="S38" s="9"/>
      <c r="T38" s="9"/>
      <c r="U38" s="9"/>
      <c r="V38" s="9"/>
      <c r="W38" s="9"/>
      <c r="X38" s="9"/>
      <c r="Y38" s="9"/>
      <c r="Z38" s="9"/>
      <c r="AA38" s="9"/>
      <c r="AB38" s="9"/>
      <c r="AC38" s="9"/>
      <c r="AD38" s="9"/>
      <c r="AE38" s="9"/>
    </row>
    <row r="39" spans="15:31" x14ac:dyDescent="0.25">
      <c r="O39" s="9"/>
      <c r="P39" s="9"/>
      <c r="Q39" s="9"/>
      <c r="R39" s="9"/>
      <c r="S39" s="9"/>
      <c r="T39" s="9"/>
      <c r="U39" s="9"/>
      <c r="V39" s="9"/>
      <c r="W39" s="9"/>
      <c r="X39" s="9"/>
      <c r="Y39" s="9"/>
      <c r="Z39" s="9"/>
      <c r="AA39" s="9"/>
      <c r="AB39" s="9"/>
      <c r="AC39" s="9"/>
      <c r="AD39" s="9"/>
      <c r="AE39" s="9"/>
    </row>
    <row r="40" spans="15:31" x14ac:dyDescent="0.25">
      <c r="O40" s="9"/>
      <c r="P40" s="9"/>
      <c r="Q40" s="9"/>
      <c r="R40" s="9"/>
      <c r="S40" s="9"/>
      <c r="T40" s="9"/>
      <c r="U40" s="9"/>
      <c r="V40" s="9"/>
      <c r="W40" s="9"/>
      <c r="X40" s="9"/>
      <c r="Y40" s="9"/>
      <c r="Z40" s="9"/>
      <c r="AA40" s="9"/>
      <c r="AB40" s="9"/>
      <c r="AC40" s="9"/>
      <c r="AD40" s="9"/>
      <c r="AE40" s="9"/>
    </row>
    <row r="41" spans="15:31" x14ac:dyDescent="0.25">
      <c r="O41" s="9"/>
      <c r="P41" s="9"/>
      <c r="Q41" s="9"/>
      <c r="R41" s="9"/>
      <c r="S41" s="9"/>
      <c r="T41" s="9"/>
      <c r="U41" s="9"/>
      <c r="V41" s="9"/>
      <c r="W41" s="9"/>
      <c r="X41" s="9"/>
      <c r="Y41" s="9"/>
      <c r="Z41" s="9"/>
      <c r="AA41" s="9"/>
      <c r="AB41" s="9"/>
      <c r="AC41" s="9"/>
      <c r="AD41" s="9"/>
      <c r="AE41" s="9"/>
    </row>
    <row r="42" spans="15:31" x14ac:dyDescent="0.25">
      <c r="O42" s="9"/>
      <c r="P42" s="9"/>
      <c r="Q42" s="9"/>
      <c r="R42" s="9"/>
      <c r="S42" s="9"/>
      <c r="T42" s="9"/>
      <c r="U42" s="9"/>
      <c r="V42" s="9"/>
      <c r="W42" s="9"/>
      <c r="X42" s="9"/>
      <c r="Y42" s="9"/>
      <c r="Z42" s="9"/>
      <c r="AA42" s="9"/>
      <c r="AB42" s="9"/>
      <c r="AC42" s="9"/>
      <c r="AD42" s="9"/>
      <c r="AE42" s="9"/>
    </row>
    <row r="43" spans="15:31" x14ac:dyDescent="0.25">
      <c r="O43" s="9"/>
      <c r="P43" s="9"/>
      <c r="Q43" s="9"/>
      <c r="R43" s="9"/>
      <c r="S43" s="9"/>
      <c r="T43" s="9"/>
      <c r="U43" s="9"/>
      <c r="V43" s="9"/>
      <c r="W43" s="9"/>
      <c r="X43" s="9"/>
      <c r="Y43" s="9"/>
      <c r="Z43" s="9"/>
      <c r="AA43" s="9"/>
      <c r="AB43" s="9"/>
      <c r="AC43" s="9"/>
      <c r="AD43" s="9"/>
      <c r="AE43" s="9"/>
    </row>
    <row r="44" spans="15:31" x14ac:dyDescent="0.25">
      <c r="O44" s="9"/>
      <c r="P44" s="9"/>
      <c r="Q44" s="9"/>
      <c r="R44" s="9"/>
      <c r="S44" s="9"/>
      <c r="T44" s="9"/>
      <c r="U44" s="9"/>
      <c r="V44" s="9"/>
      <c r="W44" s="9"/>
      <c r="X44" s="9"/>
      <c r="Y44" s="9"/>
      <c r="Z44" s="9"/>
      <c r="AA44" s="9"/>
      <c r="AB44" s="9"/>
      <c r="AC44" s="9"/>
      <c r="AD44" s="9"/>
      <c r="AE44" s="9"/>
    </row>
    <row r="45" spans="15:31" x14ac:dyDescent="0.25">
      <c r="O45" s="9"/>
      <c r="P45" s="9"/>
      <c r="Q45" s="9"/>
      <c r="R45" s="9"/>
      <c r="S45" s="9"/>
      <c r="T45" s="9"/>
      <c r="U45" s="9"/>
      <c r="V45" s="9"/>
      <c r="W45" s="9"/>
      <c r="X45" s="9"/>
      <c r="Y45" s="9"/>
      <c r="Z45" s="9"/>
      <c r="AA45" s="9"/>
      <c r="AB45" s="9"/>
      <c r="AC45" s="9"/>
      <c r="AD45" s="9"/>
      <c r="AE45" s="9"/>
    </row>
    <row r="46" spans="15:31" x14ac:dyDescent="0.25">
      <c r="O46" s="9"/>
      <c r="P46" s="9"/>
      <c r="Q46" s="9"/>
      <c r="R46" s="9"/>
      <c r="S46" s="9"/>
      <c r="T46" s="9"/>
      <c r="U46" s="9"/>
      <c r="V46" s="9"/>
      <c r="W46" s="9"/>
      <c r="X46" s="9"/>
      <c r="Y46" s="9"/>
      <c r="Z46" s="9"/>
      <c r="AA46" s="9"/>
      <c r="AB46" s="9"/>
      <c r="AC46" s="9"/>
      <c r="AD46" s="9"/>
      <c r="AE46" s="9"/>
    </row>
    <row r="47" spans="15:31" x14ac:dyDescent="0.25">
      <c r="O47" s="9"/>
      <c r="P47" s="9"/>
      <c r="Q47" s="9"/>
      <c r="R47" s="9"/>
      <c r="S47" s="9"/>
      <c r="T47" s="9"/>
      <c r="U47" s="9"/>
      <c r="V47" s="9"/>
      <c r="W47" s="9"/>
      <c r="X47" s="9"/>
      <c r="Y47" s="9"/>
      <c r="Z47" s="9"/>
      <c r="AA47" s="9"/>
      <c r="AB47" s="9"/>
      <c r="AC47" s="9"/>
      <c r="AD47" s="9"/>
      <c r="AE47" s="9"/>
    </row>
    <row r="48" spans="15:31" x14ac:dyDescent="0.25">
      <c r="O48" s="9"/>
      <c r="P48" s="9"/>
      <c r="Q48" s="9"/>
      <c r="R48" s="9"/>
      <c r="S48" s="9"/>
      <c r="T48" s="9"/>
      <c r="U48" s="9"/>
      <c r="V48" s="9"/>
      <c r="W48" s="9"/>
      <c r="X48" s="9"/>
      <c r="Y48" s="9"/>
      <c r="Z48" s="9"/>
      <c r="AA48" s="9"/>
      <c r="AB48" s="9"/>
      <c r="AC48" s="9"/>
      <c r="AD48" s="9"/>
      <c r="AE48" s="9"/>
    </row>
  </sheetData>
  <pageMargins left="0.7" right="0.7" top="0.75" bottom="0.75" header="0.3" footer="0.3"/>
  <pageSetup scale="2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F15:U70"/>
  <sheetViews>
    <sheetView topLeftCell="A10" zoomScale="50" zoomScaleNormal="50" workbookViewId="0">
      <selection activeCell="K26" sqref="K26"/>
    </sheetView>
  </sheetViews>
  <sheetFormatPr defaultColWidth="9.140625" defaultRowHeight="15" x14ac:dyDescent="0.25"/>
  <cols>
    <col min="1" max="1" width="9.140625" style="3"/>
    <col min="2" max="2" width="9.28515625" style="3" customWidth="1"/>
    <col min="3" max="3" width="18.42578125" style="3" customWidth="1"/>
    <col min="4" max="4" width="10.7109375" style="3" customWidth="1"/>
    <col min="5" max="5" width="9.140625" style="3"/>
    <col min="6" max="6" width="17.28515625" style="3" customWidth="1"/>
    <col min="7" max="7" width="18.42578125" style="3" customWidth="1"/>
    <col min="8" max="8" width="14.5703125" style="3" customWidth="1"/>
    <col min="9" max="9" width="4.85546875" style="3" customWidth="1"/>
    <col min="10" max="10" width="14.7109375" style="3" customWidth="1"/>
    <col min="11" max="11" width="15.7109375" style="3" customWidth="1"/>
    <col min="12" max="13" width="16.7109375" style="3" customWidth="1"/>
    <col min="14" max="14" width="4.5703125" style="3" customWidth="1"/>
    <col min="15" max="15" width="16.85546875" style="3" customWidth="1"/>
    <col min="16" max="16" width="17.28515625" style="3" customWidth="1"/>
    <col min="17" max="17" width="17" style="3" customWidth="1"/>
    <col min="18" max="18" width="22.5703125" style="3" customWidth="1"/>
    <col min="19" max="19" width="18.42578125" style="3" customWidth="1"/>
    <col min="20" max="20" width="17.42578125" style="3" customWidth="1"/>
    <col min="21" max="21" width="14.7109375" style="3" customWidth="1"/>
    <col min="22" max="22" width="9.140625" style="3"/>
    <col min="23" max="23" width="17.42578125" style="3" customWidth="1"/>
    <col min="24" max="16384" width="9.140625" style="3"/>
  </cols>
  <sheetData>
    <row r="15" spans="16:20" ht="51" x14ac:dyDescent="0.25">
      <c r="P15" s="21" t="s">
        <v>9</v>
      </c>
      <c r="Q15" s="7" t="s">
        <v>10</v>
      </c>
      <c r="R15" s="25" t="s">
        <v>12</v>
      </c>
      <c r="S15" s="56" t="s">
        <v>13</v>
      </c>
      <c r="T15" s="57"/>
    </row>
    <row r="16" spans="16:20" ht="25.5" x14ac:dyDescent="0.25">
      <c r="P16" s="7">
        <v>0</v>
      </c>
      <c r="Q16" s="7">
        <v>0.5</v>
      </c>
      <c r="R16" s="7">
        <v>0.5</v>
      </c>
      <c r="S16" s="7">
        <v>1</v>
      </c>
      <c r="T16" s="7">
        <v>50</v>
      </c>
    </row>
    <row r="17" spans="6:21" ht="25.5" x14ac:dyDescent="0.25">
      <c r="P17" s="7">
        <v>1</v>
      </c>
      <c r="Q17" s="7">
        <v>0.4</v>
      </c>
      <c r="R17" s="7">
        <v>0.9</v>
      </c>
      <c r="S17" s="7">
        <v>51</v>
      </c>
      <c r="T17" s="7">
        <v>0.9</v>
      </c>
    </row>
    <row r="18" spans="6:21" ht="25.5" x14ac:dyDescent="0.25">
      <c r="P18" s="7">
        <v>2</v>
      </c>
      <c r="Q18" s="7">
        <v>0.1</v>
      </c>
      <c r="R18" s="7">
        <v>1</v>
      </c>
      <c r="S18" s="7">
        <v>0.9</v>
      </c>
      <c r="T18" s="23">
        <v>1</v>
      </c>
    </row>
    <row r="25" spans="6:21" ht="51" x14ac:dyDescent="0.25">
      <c r="F25" s="21" t="s">
        <v>9</v>
      </c>
      <c r="G25" s="7" t="s">
        <v>10</v>
      </c>
    </row>
    <row r="26" spans="6:21" ht="25.5" x14ac:dyDescent="0.25">
      <c r="F26" s="7">
        <v>0</v>
      </c>
      <c r="G26" s="7">
        <v>0.5</v>
      </c>
    </row>
    <row r="27" spans="6:21" ht="27" customHeight="1" x14ac:dyDescent="0.25">
      <c r="F27" s="7">
        <v>1</v>
      </c>
      <c r="G27" s="7">
        <v>0.4</v>
      </c>
    </row>
    <row r="28" spans="6:21" ht="30.6" customHeight="1" x14ac:dyDescent="0.25">
      <c r="F28" s="7">
        <v>2</v>
      </c>
      <c r="G28" s="7">
        <v>0.1</v>
      </c>
    </row>
    <row r="29" spans="6:21" ht="55.9" customHeight="1" x14ac:dyDescent="0.25">
      <c r="P29" s="6" t="s">
        <v>6</v>
      </c>
      <c r="Q29" s="6" t="s">
        <v>11</v>
      </c>
      <c r="R29" s="24" t="s">
        <v>15</v>
      </c>
      <c r="S29" s="24" t="s">
        <v>14</v>
      </c>
      <c r="T29" s="24" t="s">
        <v>16</v>
      </c>
      <c r="U29" s="24" t="s">
        <v>17</v>
      </c>
    </row>
    <row r="30" spans="6:21" ht="21" customHeight="1" x14ac:dyDescent="0.25">
      <c r="P30" s="5">
        <v>1</v>
      </c>
      <c r="Q30" s="5">
        <v>54</v>
      </c>
      <c r="R30" s="5">
        <v>7</v>
      </c>
      <c r="S30" s="5">
        <v>1</v>
      </c>
      <c r="T30" s="5">
        <v>6</v>
      </c>
      <c r="U30" s="5">
        <v>0</v>
      </c>
    </row>
    <row r="31" spans="6:21" ht="25.15" customHeight="1" x14ac:dyDescent="0.25">
      <c r="P31" s="5">
        <v>2</v>
      </c>
      <c r="Q31" s="5">
        <v>73</v>
      </c>
      <c r="R31" s="5">
        <v>6</v>
      </c>
      <c r="S31" s="5">
        <v>1</v>
      </c>
      <c r="T31" s="5">
        <v>5</v>
      </c>
      <c r="U31" s="6">
        <v>2</v>
      </c>
    </row>
    <row r="32" spans="6:21" ht="22.9" customHeight="1" x14ac:dyDescent="0.25">
      <c r="P32" s="5">
        <v>3</v>
      </c>
      <c r="Q32" s="5">
        <v>29</v>
      </c>
      <c r="R32" s="6">
        <v>7</v>
      </c>
      <c r="S32" s="5">
        <v>0</v>
      </c>
      <c r="T32" s="5">
        <v>7</v>
      </c>
      <c r="U32" s="5">
        <v>0</v>
      </c>
    </row>
    <row r="33" spans="13:21" ht="21.6" customHeight="1" x14ac:dyDescent="0.25">
      <c r="P33" s="5">
        <v>4</v>
      </c>
      <c r="Q33" s="5">
        <v>51</v>
      </c>
      <c r="R33" s="5">
        <v>7</v>
      </c>
      <c r="S33" s="5">
        <v>1</v>
      </c>
      <c r="T33" s="5">
        <v>6</v>
      </c>
      <c r="U33" s="5">
        <v>0</v>
      </c>
    </row>
    <row r="34" spans="13:21" ht="26.25" x14ac:dyDescent="0.25">
      <c r="P34" s="5">
        <v>5</v>
      </c>
      <c r="Q34" s="5">
        <v>87</v>
      </c>
      <c r="R34" s="5">
        <v>6</v>
      </c>
      <c r="S34" s="5">
        <v>1</v>
      </c>
      <c r="T34" s="5">
        <v>5</v>
      </c>
      <c r="U34" s="6">
        <v>2</v>
      </c>
    </row>
    <row r="35" spans="13:21" ht="22.9" customHeight="1" x14ac:dyDescent="0.25">
      <c r="P35" s="5">
        <v>6</v>
      </c>
      <c r="Q35" s="5">
        <v>51</v>
      </c>
      <c r="R35" s="6">
        <v>7</v>
      </c>
      <c r="S35" s="5">
        <v>1</v>
      </c>
      <c r="T35" s="5">
        <v>6</v>
      </c>
      <c r="U35" s="5">
        <v>0</v>
      </c>
    </row>
    <row r="36" spans="13:21" ht="24.6" customHeight="1" x14ac:dyDescent="0.25">
      <c r="P36" s="5">
        <v>7</v>
      </c>
      <c r="Q36" s="5">
        <v>99</v>
      </c>
      <c r="R36" s="5">
        <v>6</v>
      </c>
      <c r="S36" s="5">
        <v>2</v>
      </c>
      <c r="T36" s="5">
        <v>4</v>
      </c>
      <c r="U36" s="6">
        <v>2</v>
      </c>
    </row>
    <row r="37" spans="13:21" ht="23.45" customHeight="1" x14ac:dyDescent="0.25">
      <c r="P37" s="5">
        <v>8</v>
      </c>
      <c r="Q37" s="5">
        <v>18</v>
      </c>
      <c r="R37" s="6">
        <v>6</v>
      </c>
      <c r="S37" s="5">
        <v>0</v>
      </c>
      <c r="T37" s="5">
        <v>6</v>
      </c>
      <c r="U37" s="5">
        <v>0</v>
      </c>
    </row>
    <row r="38" spans="13:21" ht="25.15" customHeight="1" x14ac:dyDescent="0.25">
      <c r="P38" s="5">
        <v>9</v>
      </c>
      <c r="Q38" s="5">
        <v>30</v>
      </c>
      <c r="R38" s="5">
        <v>6</v>
      </c>
      <c r="S38" s="5">
        <v>0</v>
      </c>
      <c r="T38" s="5">
        <v>6</v>
      </c>
      <c r="U38" s="5">
        <v>0</v>
      </c>
    </row>
    <row r="39" spans="13:21" ht="27.6" customHeight="1" x14ac:dyDescent="0.25">
      <c r="M39" s="2"/>
      <c r="P39" s="5">
        <v>10</v>
      </c>
      <c r="Q39" s="5">
        <v>27</v>
      </c>
      <c r="R39" s="5">
        <v>6</v>
      </c>
      <c r="S39" s="5">
        <v>0</v>
      </c>
      <c r="T39" s="5">
        <v>6</v>
      </c>
      <c r="U39" s="5">
        <v>0</v>
      </c>
    </row>
    <row r="40" spans="13:21" ht="15" customHeight="1" x14ac:dyDescent="0.25">
      <c r="M40" s="4"/>
    </row>
    <row r="41" spans="13:21" x14ac:dyDescent="0.25">
      <c r="M41" s="4"/>
    </row>
    <row r="42" spans="13:21" x14ac:dyDescent="0.25">
      <c r="M42" s="4"/>
    </row>
    <row r="43" spans="13:21" x14ac:dyDescent="0.25">
      <c r="M43" s="4"/>
    </row>
    <row r="44" spans="13:21" x14ac:dyDescent="0.25">
      <c r="M44" s="4"/>
    </row>
    <row r="45" spans="13:21" x14ac:dyDescent="0.25">
      <c r="M45" s="4"/>
    </row>
    <row r="46" spans="13:21" x14ac:dyDescent="0.25">
      <c r="M46" s="4"/>
    </row>
    <row r="49" spans="6:7" ht="26.25" x14ac:dyDescent="0.25">
      <c r="F49" s="6" t="s">
        <v>6</v>
      </c>
      <c r="G49" s="6" t="s">
        <v>11</v>
      </c>
    </row>
    <row r="50" spans="6:7" ht="26.25" x14ac:dyDescent="0.25">
      <c r="F50" s="5">
        <v>1</v>
      </c>
      <c r="G50" s="5">
        <v>54</v>
      </c>
    </row>
    <row r="51" spans="6:7" ht="26.25" x14ac:dyDescent="0.25">
      <c r="F51" s="5">
        <v>2</v>
      </c>
      <c r="G51" s="5">
        <v>73</v>
      </c>
    </row>
    <row r="52" spans="6:7" ht="26.25" x14ac:dyDescent="0.25">
      <c r="F52" s="5">
        <v>3</v>
      </c>
      <c r="G52" s="5">
        <v>29</v>
      </c>
    </row>
    <row r="53" spans="6:7" ht="26.25" x14ac:dyDescent="0.25">
      <c r="F53" s="5">
        <v>4</v>
      </c>
      <c r="G53" s="5">
        <v>51</v>
      </c>
    </row>
    <row r="54" spans="6:7" ht="26.25" x14ac:dyDescent="0.25">
      <c r="F54" s="5">
        <v>5</v>
      </c>
      <c r="G54" s="5">
        <v>87</v>
      </c>
    </row>
    <row r="55" spans="6:7" ht="26.25" x14ac:dyDescent="0.25">
      <c r="F55" s="5">
        <v>6</v>
      </c>
      <c r="G55" s="5">
        <v>51</v>
      </c>
    </row>
    <row r="56" spans="6:7" ht="26.25" x14ac:dyDescent="0.25">
      <c r="F56" s="5">
        <v>7</v>
      </c>
      <c r="G56" s="5">
        <v>99</v>
      </c>
    </row>
    <row r="57" spans="6:7" ht="26.25" x14ac:dyDescent="0.25">
      <c r="F57" s="5">
        <v>8</v>
      </c>
      <c r="G57" s="5">
        <v>18</v>
      </c>
    </row>
    <row r="58" spans="6:7" ht="26.25" x14ac:dyDescent="0.25">
      <c r="F58" s="5">
        <v>9</v>
      </c>
      <c r="G58" s="5">
        <v>30</v>
      </c>
    </row>
    <row r="59" spans="6:7" ht="26.25" x14ac:dyDescent="0.25">
      <c r="F59" s="5">
        <v>10</v>
      </c>
      <c r="G59" s="5">
        <v>27</v>
      </c>
    </row>
    <row r="70" spans="6:7" x14ac:dyDescent="0.25">
      <c r="F70" s="22"/>
      <c r="G70" s="22"/>
    </row>
  </sheetData>
  <mergeCells count="1">
    <mergeCell ref="S15:T15"/>
  </mergeCells>
  <pageMargins left="0.7" right="0.7" top="0.75" bottom="0.75" header="0.3" footer="0.3"/>
  <pageSetup scale="3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F20:R55"/>
  <sheetViews>
    <sheetView zoomScale="60" zoomScaleNormal="60" workbookViewId="0">
      <selection activeCell="P51" sqref="P51"/>
    </sheetView>
  </sheetViews>
  <sheetFormatPr defaultColWidth="9.140625" defaultRowHeight="15" x14ac:dyDescent="0.25"/>
  <cols>
    <col min="1" max="1" width="9.140625" style="3"/>
    <col min="2" max="2" width="9.28515625" style="3" customWidth="1"/>
    <col min="3" max="3" width="18.42578125" style="3" customWidth="1"/>
    <col min="4" max="4" width="10.7109375" style="3" customWidth="1"/>
    <col min="5" max="5" width="9.140625" style="3"/>
    <col min="6" max="6" width="26.140625" style="3" customWidth="1"/>
    <col min="7" max="7" width="23" style="3" customWidth="1"/>
    <col min="8" max="8" width="23.7109375" style="3" customWidth="1"/>
    <col min="9" max="9" width="20" style="3" customWidth="1"/>
    <col min="10" max="10" width="14.7109375" style="3" customWidth="1"/>
    <col min="11" max="11" width="15.7109375" style="3" customWidth="1"/>
    <col min="12" max="13" width="16.7109375" style="3" customWidth="1"/>
    <col min="14" max="14" width="4.5703125" style="3" customWidth="1"/>
    <col min="15" max="15" width="11.7109375" style="3" customWidth="1"/>
    <col min="16" max="16" width="9.85546875" style="3" customWidth="1"/>
    <col min="17" max="17" width="13" style="3" customWidth="1"/>
    <col min="18" max="18" width="8.28515625" style="3" customWidth="1"/>
    <col min="19" max="19" width="10" style="3" customWidth="1"/>
    <col min="20" max="20" width="9.85546875" style="3" customWidth="1"/>
    <col min="21" max="22" width="9.5703125" style="3" customWidth="1"/>
    <col min="23" max="23" width="12.140625" style="3" customWidth="1"/>
    <col min="24" max="16384" width="9.140625" style="3"/>
  </cols>
  <sheetData>
    <row r="20" spans="6:18" ht="15.75" thickBot="1" x14ac:dyDescent="0.3"/>
    <row r="21" spans="6:18" ht="77.45" customHeight="1" thickBot="1" x14ac:dyDescent="0.3">
      <c r="F21" s="17" t="s">
        <v>1</v>
      </c>
      <c r="G21" s="18" t="s">
        <v>2</v>
      </c>
      <c r="H21" s="18" t="s">
        <v>3</v>
      </c>
      <c r="I21" s="18" t="s">
        <v>4</v>
      </c>
      <c r="J21" s="58" t="s">
        <v>5</v>
      </c>
      <c r="K21" s="59"/>
    </row>
    <row r="22" spans="6:18" ht="30" customHeight="1" thickBot="1" x14ac:dyDescent="0.3">
      <c r="F22" s="11">
        <v>1</v>
      </c>
      <c r="G22" s="12">
        <v>5</v>
      </c>
      <c r="H22" s="13">
        <f>G22/G28</f>
        <v>3.1645569620253167E-2</v>
      </c>
      <c r="I22" s="13">
        <f>H22/H28</f>
        <v>3.1645569620253167E-2</v>
      </c>
      <c r="J22" s="14">
        <v>0</v>
      </c>
      <c r="K22" s="14">
        <v>3</v>
      </c>
    </row>
    <row r="23" spans="6:18" ht="30.75" customHeight="1" thickBot="1" x14ac:dyDescent="0.3">
      <c r="F23" s="11">
        <v>2</v>
      </c>
      <c r="G23" s="12">
        <v>30</v>
      </c>
      <c r="H23" s="13">
        <f>G23/G28</f>
        <v>0.189873417721519</v>
      </c>
      <c r="I23" s="13">
        <f>I22+H23</f>
        <v>0.22151898734177217</v>
      </c>
      <c r="J23" s="14">
        <v>4</v>
      </c>
      <c r="K23" s="14">
        <v>22</v>
      </c>
    </row>
    <row r="24" spans="6:18" ht="31.5" customHeight="1" thickBot="1" x14ac:dyDescent="0.3">
      <c r="F24" s="11">
        <v>3</v>
      </c>
      <c r="G24" s="12">
        <v>45</v>
      </c>
      <c r="H24" s="13">
        <f>G24/G28</f>
        <v>0.2848101265822785</v>
      </c>
      <c r="I24" s="13">
        <f t="shared" ref="I24:I27" si="0">I23+H24</f>
        <v>0.50632911392405067</v>
      </c>
      <c r="J24" s="14">
        <v>23</v>
      </c>
      <c r="K24" s="14">
        <v>51</v>
      </c>
    </row>
    <row r="25" spans="6:18" ht="30.75" customHeight="1" thickBot="1" x14ac:dyDescent="0.3">
      <c r="F25" s="11">
        <v>4</v>
      </c>
      <c r="G25" s="12">
        <v>40</v>
      </c>
      <c r="H25" s="13">
        <f>G25/G28</f>
        <v>0.25316455696202533</v>
      </c>
      <c r="I25" s="13">
        <f t="shared" si="0"/>
        <v>0.759493670886076</v>
      </c>
      <c r="J25" s="14">
        <v>52</v>
      </c>
      <c r="K25" s="14">
        <v>76</v>
      </c>
    </row>
    <row r="26" spans="6:18" ht="27" customHeight="1" thickBot="1" x14ac:dyDescent="0.3">
      <c r="F26" s="11">
        <v>5</v>
      </c>
      <c r="G26" s="12">
        <v>20</v>
      </c>
      <c r="H26" s="13">
        <f>G26/G28</f>
        <v>0.12658227848101267</v>
      </c>
      <c r="I26" s="13">
        <f t="shared" si="0"/>
        <v>0.88607594936708867</v>
      </c>
      <c r="J26" s="14">
        <v>77</v>
      </c>
      <c r="K26" s="14">
        <v>89</v>
      </c>
    </row>
    <row r="27" spans="6:18" ht="31.5" customHeight="1" thickBot="1" x14ac:dyDescent="0.3">
      <c r="F27" s="11">
        <v>6</v>
      </c>
      <c r="G27" s="12">
        <v>18</v>
      </c>
      <c r="H27" s="13">
        <f>G27/G28</f>
        <v>0.11392405063291139</v>
      </c>
      <c r="I27" s="13">
        <f t="shared" si="0"/>
        <v>1</v>
      </c>
      <c r="J27" s="14">
        <v>90</v>
      </c>
      <c r="K27" s="14">
        <v>100</v>
      </c>
    </row>
    <row r="28" spans="6:18" ht="30" thickBot="1" x14ac:dyDescent="0.3">
      <c r="F28" s="8"/>
      <c r="G28" s="15">
        <f>SUM(G22:G27)</f>
        <v>158</v>
      </c>
      <c r="H28" s="16">
        <f>SUM(H22:H27)</f>
        <v>1</v>
      </c>
      <c r="I28" s="8"/>
      <c r="J28" s="8"/>
      <c r="K28" s="8"/>
      <c r="M28" s="8"/>
      <c r="Q28" s="8"/>
      <c r="R28" s="8"/>
    </row>
    <row r="29" spans="6:18" ht="22.9" customHeight="1" x14ac:dyDescent="0.25"/>
    <row r="30" spans="6:18" ht="18.600000000000001" customHeight="1" x14ac:dyDescent="0.25"/>
    <row r="31" spans="6:18" ht="18.600000000000001" customHeight="1" x14ac:dyDescent="0.25"/>
    <row r="32" spans="6:18" ht="19.149999999999999" customHeight="1" x14ac:dyDescent="0.25"/>
    <row r="33" spans="6:13" ht="16.899999999999999" customHeight="1" x14ac:dyDescent="0.25">
      <c r="M33" s="2"/>
    </row>
    <row r="34" spans="6:13" ht="15" customHeight="1" x14ac:dyDescent="0.25">
      <c r="M34" s="4"/>
    </row>
    <row r="35" spans="6:13" x14ac:dyDescent="0.25">
      <c r="M35" s="4"/>
    </row>
    <row r="36" spans="6:13" ht="15.75" thickBot="1" x14ac:dyDescent="0.3">
      <c r="M36" s="4"/>
    </row>
    <row r="37" spans="6:13" ht="50.25" thickBot="1" x14ac:dyDescent="0.3">
      <c r="F37" s="10" t="s">
        <v>34</v>
      </c>
      <c r="G37" s="10" t="s">
        <v>7</v>
      </c>
      <c r="H37" s="53" t="s">
        <v>8</v>
      </c>
      <c r="M37" s="4"/>
    </row>
    <row r="38" spans="6:13" ht="30" thickBot="1" x14ac:dyDescent="0.3">
      <c r="F38" s="11">
        <v>1</v>
      </c>
      <c r="G38" s="11">
        <v>19</v>
      </c>
      <c r="H38" s="12">
        <v>2</v>
      </c>
      <c r="M38" s="4"/>
    </row>
    <row r="39" spans="6:13" ht="30" thickBot="1" x14ac:dyDescent="0.3">
      <c r="F39" s="11">
        <v>2</v>
      </c>
      <c r="G39" s="11">
        <v>26</v>
      </c>
      <c r="H39" s="12">
        <v>3</v>
      </c>
      <c r="M39" s="4"/>
    </row>
    <row r="40" spans="6:13" ht="30" thickBot="1" x14ac:dyDescent="0.3">
      <c r="F40" s="11">
        <v>3</v>
      </c>
      <c r="G40" s="11">
        <v>74</v>
      </c>
      <c r="H40" s="12">
        <v>4</v>
      </c>
      <c r="M40" s="4"/>
    </row>
    <row r="41" spans="6:13" ht="30" thickBot="1" x14ac:dyDescent="0.3">
      <c r="F41" s="11">
        <v>4</v>
      </c>
      <c r="G41" s="11">
        <v>13</v>
      </c>
      <c r="H41" s="12">
        <v>2</v>
      </c>
    </row>
    <row r="42" spans="6:13" ht="30" thickBot="1" x14ac:dyDescent="0.3">
      <c r="F42" s="11">
        <v>5</v>
      </c>
      <c r="G42" s="11">
        <v>55</v>
      </c>
      <c r="H42" s="12">
        <v>4</v>
      </c>
    </row>
    <row r="43" spans="6:13" ht="30" thickBot="1" x14ac:dyDescent="0.3">
      <c r="F43" s="11">
        <v>6</v>
      </c>
      <c r="G43" s="11">
        <v>91</v>
      </c>
      <c r="H43" s="12">
        <v>6</v>
      </c>
    </row>
    <row r="44" spans="6:13" ht="30" thickBot="1" x14ac:dyDescent="0.3">
      <c r="F44" s="11">
        <v>7</v>
      </c>
      <c r="G44" s="11">
        <v>24</v>
      </c>
      <c r="H44" s="12">
        <v>3</v>
      </c>
    </row>
    <row r="45" spans="6:13" ht="30" thickBot="1" x14ac:dyDescent="0.3">
      <c r="F45" s="11">
        <v>8</v>
      </c>
      <c r="G45" s="11">
        <v>32</v>
      </c>
      <c r="H45" s="12">
        <v>3</v>
      </c>
    </row>
    <row r="46" spans="6:13" ht="30" thickBot="1" x14ac:dyDescent="0.3">
      <c r="F46" s="11">
        <v>9</v>
      </c>
      <c r="G46" s="11">
        <v>47</v>
      </c>
      <c r="H46" s="12">
        <v>3</v>
      </c>
    </row>
    <row r="47" spans="6:13" ht="30" thickBot="1" x14ac:dyDescent="0.3">
      <c r="F47" s="19">
        <v>10</v>
      </c>
      <c r="G47" s="19">
        <v>5</v>
      </c>
      <c r="H47" s="20">
        <v>2</v>
      </c>
    </row>
    <row r="48" spans="6:13" ht="30" customHeight="1" x14ac:dyDescent="0.25">
      <c r="F48" s="8"/>
      <c r="H48" s="60">
        <f>SUM(H38:H47)</f>
        <v>32</v>
      </c>
    </row>
    <row r="49" spans="6:8" ht="15" customHeight="1" x14ac:dyDescent="0.25">
      <c r="F49" s="8"/>
      <c r="G49" s="8"/>
      <c r="H49" s="61"/>
    </row>
    <row r="50" spans="6:8" x14ac:dyDescent="0.25">
      <c r="F50" s="8"/>
      <c r="G50" s="8"/>
      <c r="H50" s="61"/>
    </row>
    <row r="52" spans="6:8" ht="15.75" thickBot="1" x14ac:dyDescent="0.3"/>
    <row r="53" spans="6:8" x14ac:dyDescent="0.25">
      <c r="H53" s="60">
        <f>H48/F47</f>
        <v>3.2</v>
      </c>
    </row>
    <row r="54" spans="6:8" x14ac:dyDescent="0.25">
      <c r="H54" s="61"/>
    </row>
    <row r="55" spans="6:8" x14ac:dyDescent="0.25">
      <c r="H55" s="61"/>
    </row>
  </sheetData>
  <mergeCells count="3">
    <mergeCell ref="J21:K21"/>
    <mergeCell ref="H48:H50"/>
    <mergeCell ref="H53:H55"/>
  </mergeCells>
  <pageMargins left="0.7" right="0.7" top="0.75" bottom="0.75" header="0.3" footer="0.3"/>
  <pageSetup scale="3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9:U63"/>
  <sheetViews>
    <sheetView zoomScale="70" zoomScaleNormal="70" workbookViewId="0">
      <selection activeCell="D11" sqref="D11"/>
    </sheetView>
  </sheetViews>
  <sheetFormatPr defaultColWidth="9.140625" defaultRowHeight="15" x14ac:dyDescent="0.25"/>
  <cols>
    <col min="1" max="1" width="25.28515625" style="26" customWidth="1"/>
    <col min="2" max="2" width="7" style="26" customWidth="1"/>
    <col min="3" max="3" width="9.42578125" style="26" customWidth="1"/>
    <col min="4" max="4" width="12.7109375" style="26" customWidth="1"/>
    <col min="5" max="5" width="10.28515625" style="26" customWidth="1"/>
    <col min="6" max="6" width="22.140625" style="26" customWidth="1"/>
    <col min="7" max="7" width="21.28515625" style="26" customWidth="1"/>
    <col min="8" max="8" width="22.7109375" style="26" customWidth="1"/>
    <col min="9" max="9" width="12.28515625" style="26" customWidth="1"/>
    <col min="10" max="10" width="14.85546875" style="26" customWidth="1"/>
    <col min="11" max="11" width="17.85546875" style="26" customWidth="1"/>
    <col min="12" max="12" width="16.28515625" style="26" customWidth="1"/>
    <col min="13" max="13" width="20.140625" style="26" customWidth="1"/>
    <col min="14" max="14" width="22.5703125" style="26" customWidth="1"/>
    <col min="15" max="15" width="24.28515625" style="26" customWidth="1"/>
    <col min="16" max="16" width="21.7109375" style="26" customWidth="1"/>
    <col min="17" max="17" width="19.85546875" style="26" customWidth="1"/>
    <col min="18" max="16384" width="9.140625" style="26"/>
  </cols>
  <sheetData>
    <row r="9" spans="6:17" x14ac:dyDescent="0.25">
      <c r="F9" s="27">
        <v>79</v>
      </c>
    </row>
    <row r="12" spans="6:17" x14ac:dyDescent="0.25">
      <c r="N12" s="72" t="s">
        <v>33</v>
      </c>
    </row>
    <row r="13" spans="6:17" x14ac:dyDescent="0.25">
      <c r="N13" s="73"/>
    </row>
    <row r="14" spans="6:17" ht="14.45" customHeight="1" x14ac:dyDescent="0.25">
      <c r="M14" s="75" t="s">
        <v>31</v>
      </c>
      <c r="N14" s="73"/>
      <c r="O14" s="77" t="s">
        <v>18</v>
      </c>
      <c r="P14" s="79" t="s">
        <v>5</v>
      </c>
      <c r="Q14" s="81" t="s">
        <v>32</v>
      </c>
    </row>
    <row r="15" spans="6:17" ht="57.75" customHeight="1" x14ac:dyDescent="0.25">
      <c r="M15" s="76"/>
      <c r="N15" s="74"/>
      <c r="O15" s="78"/>
      <c r="P15" s="80"/>
      <c r="Q15" s="82"/>
    </row>
    <row r="16" spans="6:17" ht="24.75" customHeight="1" x14ac:dyDescent="0.25">
      <c r="M16" s="30">
        <v>6</v>
      </c>
      <c r="N16" s="28">
        <f>M16/$M$23</f>
        <v>0.12</v>
      </c>
      <c r="O16" s="29">
        <f>N16</f>
        <v>0.12</v>
      </c>
      <c r="P16" s="30" t="s">
        <v>19</v>
      </c>
      <c r="Q16" s="48">
        <v>4</v>
      </c>
    </row>
    <row r="17" spans="1:17" ht="24.75" customHeight="1" x14ac:dyDescent="0.25">
      <c r="M17" s="30">
        <v>5</v>
      </c>
      <c r="N17" s="28">
        <f t="shared" ref="N17:N22" si="0">M17/$M$23</f>
        <v>0.1</v>
      </c>
      <c r="O17" s="29">
        <f>O16+N17</f>
        <v>0.22</v>
      </c>
      <c r="P17" s="32" t="s">
        <v>20</v>
      </c>
      <c r="Q17" s="48">
        <v>5</v>
      </c>
    </row>
    <row r="18" spans="1:17" ht="23.25" customHeight="1" x14ac:dyDescent="0.25">
      <c r="M18" s="30">
        <v>9</v>
      </c>
      <c r="N18" s="28">
        <f t="shared" si="0"/>
        <v>0.18</v>
      </c>
      <c r="O18" s="29">
        <v>0.4</v>
      </c>
      <c r="P18" s="30" t="s">
        <v>21</v>
      </c>
      <c r="Q18" s="48">
        <v>6</v>
      </c>
    </row>
    <row r="19" spans="1:17" ht="21" customHeight="1" x14ac:dyDescent="0.25">
      <c r="B19" s="33"/>
      <c r="M19" s="34">
        <v>12</v>
      </c>
      <c r="N19" s="28">
        <f t="shared" si="0"/>
        <v>0.24</v>
      </c>
      <c r="O19" s="34">
        <f>0.64</f>
        <v>0.64</v>
      </c>
      <c r="P19" s="32" t="s">
        <v>22</v>
      </c>
      <c r="Q19" s="48">
        <v>7</v>
      </c>
    </row>
    <row r="20" spans="1:17" ht="24.75" customHeight="1" x14ac:dyDescent="0.25">
      <c r="A20" s="35"/>
      <c r="B20" s="35"/>
      <c r="M20" s="34">
        <v>8</v>
      </c>
      <c r="N20" s="28">
        <f t="shared" si="0"/>
        <v>0.16</v>
      </c>
      <c r="O20" s="29">
        <v>0.8</v>
      </c>
      <c r="P20" s="30" t="s">
        <v>23</v>
      </c>
      <c r="Q20" s="48">
        <v>8</v>
      </c>
    </row>
    <row r="21" spans="1:17" ht="24.75" customHeight="1" x14ac:dyDescent="0.25">
      <c r="A21" s="36"/>
      <c r="B21" s="36"/>
      <c r="F21" s="62" t="s">
        <v>24</v>
      </c>
      <c r="G21" s="62" t="s">
        <v>25</v>
      </c>
      <c r="M21" s="34">
        <v>7</v>
      </c>
      <c r="N21" s="28">
        <f t="shared" si="0"/>
        <v>0.14000000000000001</v>
      </c>
      <c r="O21" s="34">
        <v>0.94</v>
      </c>
      <c r="P21" s="30" t="s">
        <v>26</v>
      </c>
      <c r="Q21" s="48">
        <v>9</v>
      </c>
    </row>
    <row r="22" spans="1:17" ht="22.15" customHeight="1" x14ac:dyDescent="0.25">
      <c r="F22" s="63"/>
      <c r="G22" s="63"/>
      <c r="M22" s="34">
        <v>3</v>
      </c>
      <c r="N22" s="28">
        <f t="shared" si="0"/>
        <v>0.06</v>
      </c>
      <c r="O22" s="34">
        <v>1</v>
      </c>
      <c r="P22" s="32" t="s">
        <v>27</v>
      </c>
      <c r="Q22" s="48">
        <v>10</v>
      </c>
    </row>
    <row r="23" spans="1:17" ht="20.45" customHeight="1" x14ac:dyDescent="0.25">
      <c r="B23" s="37"/>
      <c r="F23" s="63"/>
      <c r="G23" s="63"/>
      <c r="M23" s="65">
        <f>SUM(M16:M22)</f>
        <v>50</v>
      </c>
      <c r="N23" s="67">
        <f>SUM(N16:N22)</f>
        <v>1</v>
      </c>
    </row>
    <row r="24" spans="1:17" ht="26.25" customHeight="1" x14ac:dyDescent="0.25">
      <c r="B24" s="38"/>
      <c r="C24" s="39"/>
      <c r="F24" s="63"/>
      <c r="G24" s="63"/>
      <c r="M24" s="66"/>
      <c r="N24" s="68"/>
    </row>
    <row r="25" spans="1:17" ht="26.25" customHeight="1" x14ac:dyDescent="0.4">
      <c r="B25" s="38"/>
      <c r="C25" s="39"/>
      <c r="D25" s="37"/>
      <c r="F25" s="64"/>
      <c r="G25" s="64"/>
      <c r="I25" s="40"/>
      <c r="J25" s="41"/>
    </row>
    <row r="26" spans="1:17" ht="45" customHeight="1" x14ac:dyDescent="0.25">
      <c r="B26" s="38"/>
      <c r="C26" s="39"/>
      <c r="D26" s="37"/>
      <c r="F26" s="31">
        <v>4</v>
      </c>
      <c r="G26" s="30">
        <v>6</v>
      </c>
      <c r="I26" s="42">
        <f>H26*F26</f>
        <v>0</v>
      </c>
      <c r="M26" s="43" t="s">
        <v>28</v>
      </c>
      <c r="N26" s="44" t="s">
        <v>29</v>
      </c>
      <c r="O26" s="44" t="s">
        <v>30</v>
      </c>
    </row>
    <row r="27" spans="1:17" ht="26.25" customHeight="1" x14ac:dyDescent="0.25">
      <c r="B27" s="38"/>
      <c r="C27" s="39"/>
      <c r="D27" s="37"/>
      <c r="F27" s="31">
        <v>5</v>
      </c>
      <c r="G27" s="30">
        <v>5</v>
      </c>
      <c r="I27" s="42">
        <f t="shared" ref="I27:I32" si="1">H27*F27</f>
        <v>0</v>
      </c>
      <c r="M27" s="30">
        <v>1</v>
      </c>
      <c r="N27" s="45">
        <v>11</v>
      </c>
      <c r="O27" s="30">
        <v>4</v>
      </c>
    </row>
    <row r="28" spans="1:17" ht="28.5" customHeight="1" x14ac:dyDescent="0.25">
      <c r="B28" s="38"/>
      <c r="C28" s="39"/>
      <c r="D28" s="37"/>
      <c r="F28" s="31">
        <v>6</v>
      </c>
      <c r="G28" s="30">
        <v>9</v>
      </c>
      <c r="I28" s="42">
        <f t="shared" si="1"/>
        <v>0</v>
      </c>
      <c r="M28" s="34">
        <v>2</v>
      </c>
      <c r="N28" s="46">
        <v>25</v>
      </c>
      <c r="O28" s="30">
        <v>6</v>
      </c>
    </row>
    <row r="29" spans="1:17" ht="26.25" customHeight="1" x14ac:dyDescent="0.25">
      <c r="B29" s="38"/>
      <c r="C29" s="39"/>
      <c r="D29" s="37"/>
      <c r="F29" s="31">
        <v>7</v>
      </c>
      <c r="G29" s="34">
        <v>12</v>
      </c>
      <c r="I29" s="42">
        <f t="shared" si="1"/>
        <v>0</v>
      </c>
      <c r="M29" s="30">
        <v>3</v>
      </c>
      <c r="N29" s="45">
        <v>4</v>
      </c>
      <c r="O29" s="30">
        <v>4</v>
      </c>
    </row>
    <row r="30" spans="1:17" ht="26.25" customHeight="1" x14ac:dyDescent="0.25">
      <c r="B30" s="38"/>
      <c r="C30" s="39"/>
      <c r="D30" s="37"/>
      <c r="F30" s="31">
        <v>8</v>
      </c>
      <c r="G30" s="34">
        <v>8</v>
      </c>
      <c r="I30" s="42">
        <f t="shared" si="1"/>
        <v>0</v>
      </c>
      <c r="M30" s="30">
        <v>4</v>
      </c>
      <c r="N30" s="45">
        <v>33</v>
      </c>
      <c r="O30" s="30">
        <v>6</v>
      </c>
    </row>
    <row r="31" spans="1:17" ht="26.25" customHeight="1" x14ac:dyDescent="0.25">
      <c r="F31" s="31">
        <v>9</v>
      </c>
      <c r="G31" s="34">
        <v>7</v>
      </c>
      <c r="I31" s="42">
        <f t="shared" si="1"/>
        <v>0</v>
      </c>
      <c r="M31" s="30">
        <v>5</v>
      </c>
      <c r="N31" s="45">
        <v>24</v>
      </c>
      <c r="O31" s="30">
        <v>6</v>
      </c>
    </row>
    <row r="32" spans="1:17" ht="26.25" customHeight="1" x14ac:dyDescent="0.25">
      <c r="F32" s="31">
        <v>10</v>
      </c>
      <c r="G32" s="34">
        <v>3</v>
      </c>
      <c r="I32" s="42">
        <f t="shared" si="1"/>
        <v>0</v>
      </c>
      <c r="M32" s="30">
        <v>6</v>
      </c>
      <c r="N32" s="45">
        <v>60</v>
      </c>
      <c r="O32" s="30">
        <v>7</v>
      </c>
    </row>
    <row r="33" spans="7:15" ht="26.25" customHeight="1" x14ac:dyDescent="0.25">
      <c r="G33" s="55">
        <f>SUM(G26:G32)</f>
        <v>50</v>
      </c>
      <c r="I33" s="42">
        <f>SUM(I26:I32)</f>
        <v>0</v>
      </c>
      <c r="M33" s="34">
        <v>7</v>
      </c>
      <c r="N33" s="46">
        <v>20</v>
      </c>
      <c r="O33" s="30">
        <v>5</v>
      </c>
    </row>
    <row r="34" spans="7:15" ht="26.25" customHeight="1" x14ac:dyDescent="0.25">
      <c r="M34" s="30">
        <v>8</v>
      </c>
      <c r="N34" s="45">
        <v>35</v>
      </c>
      <c r="O34" s="30">
        <v>6</v>
      </c>
    </row>
    <row r="35" spans="7:15" ht="23.25" x14ac:dyDescent="0.25">
      <c r="M35" s="34">
        <v>9</v>
      </c>
      <c r="N35" s="46">
        <v>35</v>
      </c>
      <c r="O35" s="30">
        <v>6</v>
      </c>
    </row>
    <row r="36" spans="7:15" ht="23.25" x14ac:dyDescent="0.25">
      <c r="M36" s="54">
        <v>10</v>
      </c>
      <c r="N36" s="45">
        <v>52</v>
      </c>
      <c r="O36" s="30">
        <v>7</v>
      </c>
    </row>
    <row r="37" spans="7:15" ht="23.25" x14ac:dyDescent="0.25">
      <c r="M37" s="30">
        <v>11</v>
      </c>
      <c r="N37" s="45">
        <v>9</v>
      </c>
      <c r="O37" s="30">
        <v>4</v>
      </c>
    </row>
    <row r="38" spans="7:15" ht="23.25" x14ac:dyDescent="0.25">
      <c r="M38" s="54">
        <v>12</v>
      </c>
      <c r="N38" s="45">
        <v>49</v>
      </c>
      <c r="O38" s="30">
        <v>7</v>
      </c>
    </row>
    <row r="39" spans="7:15" ht="23.25" x14ac:dyDescent="0.25">
      <c r="M39" s="30">
        <v>13</v>
      </c>
      <c r="N39" s="45">
        <v>67</v>
      </c>
      <c r="O39" s="30">
        <v>8</v>
      </c>
    </row>
    <row r="40" spans="7:15" ht="23.25" x14ac:dyDescent="0.25">
      <c r="M40" s="34">
        <v>14</v>
      </c>
      <c r="N40" s="46">
        <v>98</v>
      </c>
      <c r="O40" s="47">
        <v>10</v>
      </c>
    </row>
    <row r="41" spans="7:15" ht="23.25" x14ac:dyDescent="0.25">
      <c r="M41" s="30">
        <v>15</v>
      </c>
      <c r="N41" s="45">
        <v>4</v>
      </c>
      <c r="O41" s="30">
        <v>4</v>
      </c>
    </row>
    <row r="42" spans="7:15" ht="23.25" x14ac:dyDescent="0.25">
      <c r="M42" s="34">
        <v>16</v>
      </c>
      <c r="N42" s="46">
        <v>97</v>
      </c>
      <c r="O42" s="47">
        <v>10</v>
      </c>
    </row>
    <row r="43" spans="7:15" ht="23.25" x14ac:dyDescent="0.25">
      <c r="M43" s="30">
        <v>17</v>
      </c>
      <c r="N43" s="45">
        <v>47</v>
      </c>
      <c r="O43" s="30">
        <v>7</v>
      </c>
    </row>
    <row r="44" spans="7:15" ht="23.25" x14ac:dyDescent="0.25">
      <c r="M44" s="30">
        <v>18</v>
      </c>
      <c r="N44" s="45">
        <v>75</v>
      </c>
      <c r="O44" s="30">
        <v>8</v>
      </c>
    </row>
    <row r="45" spans="7:15" ht="23.25" x14ac:dyDescent="0.25">
      <c r="M45" s="30">
        <v>19</v>
      </c>
      <c r="N45" s="45">
        <v>78</v>
      </c>
      <c r="O45" s="30">
        <v>8</v>
      </c>
    </row>
    <row r="46" spans="7:15" ht="23.25" x14ac:dyDescent="0.25">
      <c r="M46" s="30">
        <v>20</v>
      </c>
      <c r="N46" s="45">
        <v>45</v>
      </c>
      <c r="O46" s="30">
        <v>7</v>
      </c>
    </row>
    <row r="47" spans="7:15" x14ac:dyDescent="0.25">
      <c r="O47" s="69">
        <f>SUM(O27:O46)</f>
        <v>130</v>
      </c>
    </row>
    <row r="48" spans="7:15" x14ac:dyDescent="0.25">
      <c r="O48" s="70"/>
    </row>
    <row r="50" spans="20:21" x14ac:dyDescent="0.25">
      <c r="T50" s="71"/>
      <c r="U50" s="71"/>
    </row>
    <row r="51" spans="20:21" x14ac:dyDescent="0.25">
      <c r="T51" s="71"/>
      <c r="U51" s="71"/>
    </row>
    <row r="56" spans="20:21" ht="14.45" customHeight="1" x14ac:dyDescent="0.25"/>
    <row r="57" spans="20:21" ht="14.45" customHeight="1" x14ac:dyDescent="0.25"/>
    <row r="58" spans="20:21" ht="15" customHeight="1" x14ac:dyDescent="0.25"/>
    <row r="61" spans="20:21" ht="14.45" customHeight="1" x14ac:dyDescent="0.25"/>
    <row r="62" spans="20:21" ht="14.45" customHeight="1" x14ac:dyDescent="0.25"/>
    <row r="63" spans="20:21" ht="15" customHeight="1" x14ac:dyDescent="0.25"/>
  </sheetData>
  <mergeCells count="11">
    <mergeCell ref="T50:U51"/>
    <mergeCell ref="N12:N15"/>
    <mergeCell ref="M14:M15"/>
    <mergeCell ref="O14:O15"/>
    <mergeCell ref="P14:P15"/>
    <mergeCell ref="Q14:Q15"/>
    <mergeCell ref="F21:F25"/>
    <mergeCell ref="G21:G25"/>
    <mergeCell ref="M23:M24"/>
    <mergeCell ref="N23:N24"/>
    <mergeCell ref="O47:O48"/>
  </mergeCells>
  <pageMargins left="0.7" right="0.7" top="0.75" bottom="0.75" header="0.3" footer="0.3"/>
  <pageSetup scale="36"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C20:W55"/>
  <sheetViews>
    <sheetView zoomScale="80" zoomScaleNormal="80" workbookViewId="0"/>
  </sheetViews>
  <sheetFormatPr defaultColWidth="9.140625" defaultRowHeight="15" x14ac:dyDescent="0.25"/>
  <cols>
    <col min="1" max="1" width="10.7109375" style="3" customWidth="1"/>
    <col min="2" max="2" width="9.140625" style="3"/>
    <col min="3" max="3" width="31.85546875" style="3" customWidth="1"/>
    <col min="4" max="4" width="27.5703125" style="3" customWidth="1"/>
    <col min="5" max="5" width="23.7109375" style="3" customWidth="1"/>
    <col min="6" max="6" width="20" style="3" customWidth="1"/>
    <col min="7" max="7" width="14.7109375" style="3" customWidth="1"/>
    <col min="8" max="8" width="15.7109375" style="3" customWidth="1"/>
    <col min="9" max="9" width="16.7109375" style="3" customWidth="1"/>
    <col min="10" max="10" width="8.140625" style="3" customWidth="1"/>
    <col min="11" max="11" width="6.7109375" style="3" customWidth="1"/>
    <col min="12" max="12" width="11.7109375" style="3" customWidth="1"/>
    <col min="13" max="13" width="9.85546875" style="3" customWidth="1"/>
    <col min="14" max="14" width="13" style="3" customWidth="1"/>
    <col min="15" max="15" width="8.28515625" style="3" customWidth="1"/>
    <col min="16" max="16" width="10" style="3" customWidth="1"/>
    <col min="17" max="17" width="9.85546875" style="3" customWidth="1"/>
    <col min="18" max="19" width="9.5703125" style="3" customWidth="1"/>
    <col min="20" max="20" width="12.140625" style="3" customWidth="1"/>
    <col min="21" max="16384" width="9.140625" style="3"/>
  </cols>
  <sheetData>
    <row r="20" spans="3:23" ht="15.75" thickBot="1" x14ac:dyDescent="0.3"/>
    <row r="21" spans="3:23" ht="77.45" customHeight="1" thickBot="1" x14ac:dyDescent="0.3">
      <c r="C21" s="17" t="s">
        <v>1</v>
      </c>
      <c r="D21" s="18" t="s">
        <v>2</v>
      </c>
      <c r="J21" s="49"/>
      <c r="K21" s="49"/>
      <c r="L21" s="49"/>
      <c r="M21" s="49"/>
      <c r="N21" s="49"/>
      <c r="O21" s="49"/>
      <c r="P21" s="49"/>
      <c r="Q21" s="49"/>
      <c r="R21" s="49"/>
      <c r="S21" s="49"/>
      <c r="T21" s="49"/>
      <c r="U21" s="49"/>
      <c r="V21" s="49"/>
      <c r="W21" s="49"/>
    </row>
    <row r="22" spans="3:23" ht="36" customHeight="1" thickBot="1" x14ac:dyDescent="0.3">
      <c r="C22" s="11">
        <v>1</v>
      </c>
      <c r="D22" s="12">
        <v>5</v>
      </c>
      <c r="J22" s="49"/>
      <c r="K22" s="49"/>
      <c r="L22" s="49"/>
      <c r="M22" s="49"/>
      <c r="N22" s="49"/>
      <c r="O22" s="49"/>
      <c r="P22" s="49"/>
      <c r="Q22" s="49"/>
      <c r="R22" s="49"/>
      <c r="S22" s="49"/>
      <c r="T22" s="49"/>
      <c r="U22" s="49"/>
      <c r="V22" s="49"/>
      <c r="W22" s="49"/>
    </row>
    <row r="23" spans="3:23" ht="36.75" customHeight="1" thickBot="1" x14ac:dyDescent="0.3">
      <c r="C23" s="11">
        <v>2</v>
      </c>
      <c r="D23" s="12">
        <v>30</v>
      </c>
      <c r="J23" s="49"/>
      <c r="K23" s="49"/>
      <c r="L23" s="49"/>
      <c r="M23" s="49"/>
      <c r="N23" s="49"/>
      <c r="O23" s="49"/>
      <c r="P23" s="49"/>
      <c r="Q23" s="49"/>
      <c r="R23" s="49"/>
      <c r="S23" s="49"/>
      <c r="T23" s="49"/>
      <c r="U23" s="49"/>
      <c r="V23" s="49"/>
      <c r="W23" s="49"/>
    </row>
    <row r="24" spans="3:23" ht="35.25" customHeight="1" thickBot="1" x14ac:dyDescent="0.3">
      <c r="C24" s="11">
        <v>3</v>
      </c>
      <c r="D24" s="12">
        <v>45</v>
      </c>
      <c r="J24" s="49"/>
      <c r="K24" s="49"/>
      <c r="L24" s="49"/>
      <c r="M24" s="49"/>
      <c r="N24" s="49"/>
      <c r="O24" s="49"/>
      <c r="P24" s="49"/>
      <c r="Q24" s="49"/>
      <c r="R24" s="49"/>
      <c r="S24" s="49"/>
      <c r="T24" s="49"/>
      <c r="U24" s="49"/>
      <c r="V24" s="49"/>
      <c r="W24" s="49"/>
    </row>
    <row r="25" spans="3:23" ht="34.5" customHeight="1" thickBot="1" x14ac:dyDescent="0.3">
      <c r="C25" s="11">
        <v>4</v>
      </c>
      <c r="D25" s="12">
        <v>40</v>
      </c>
      <c r="J25" s="49"/>
      <c r="K25" s="49"/>
      <c r="L25" s="49"/>
      <c r="M25" s="49"/>
      <c r="N25" s="49"/>
      <c r="O25" s="49"/>
      <c r="P25" s="49"/>
      <c r="Q25" s="49"/>
      <c r="R25" s="49"/>
      <c r="S25" s="49"/>
      <c r="T25" s="49"/>
      <c r="U25" s="49"/>
      <c r="V25" s="49"/>
      <c r="W25" s="49"/>
    </row>
    <row r="26" spans="3:23" ht="36.75" customHeight="1" thickBot="1" x14ac:dyDescent="0.3">
      <c r="C26" s="11">
        <v>5</v>
      </c>
      <c r="D26" s="12">
        <v>20</v>
      </c>
      <c r="J26" s="49"/>
      <c r="K26" s="49"/>
      <c r="L26" s="49"/>
      <c r="M26" s="49"/>
      <c r="N26" s="49"/>
      <c r="O26" s="49"/>
      <c r="P26" s="49"/>
      <c r="Q26" s="49"/>
      <c r="R26" s="49"/>
      <c r="S26" s="49"/>
      <c r="T26" s="49"/>
      <c r="U26" s="49"/>
      <c r="V26" s="49"/>
      <c r="W26" s="49"/>
    </row>
    <row r="27" spans="3:23" ht="40.5" customHeight="1" thickBot="1" x14ac:dyDescent="0.3">
      <c r="C27" s="11">
        <v>6</v>
      </c>
      <c r="D27" s="12">
        <v>18</v>
      </c>
      <c r="J27" s="49"/>
      <c r="K27" s="49"/>
      <c r="L27" s="49"/>
      <c r="M27" s="49"/>
      <c r="N27" s="49"/>
      <c r="O27" s="49"/>
      <c r="P27" s="49"/>
      <c r="Q27" s="49"/>
      <c r="R27" s="49"/>
      <c r="S27" s="49"/>
      <c r="T27" s="49"/>
      <c r="U27" s="49"/>
      <c r="V27" s="49"/>
      <c r="W27" s="49"/>
    </row>
    <row r="28" spans="3:23" x14ac:dyDescent="0.25">
      <c r="C28" s="8"/>
      <c r="F28" s="8"/>
      <c r="G28" s="8"/>
      <c r="H28" s="8"/>
      <c r="J28" s="49"/>
      <c r="K28" s="49"/>
      <c r="L28" s="49"/>
      <c r="M28" s="49"/>
      <c r="N28" s="49"/>
      <c r="O28" s="49"/>
      <c r="P28" s="49"/>
      <c r="Q28" s="49"/>
      <c r="R28" s="49"/>
      <c r="S28" s="49"/>
      <c r="T28" s="49"/>
      <c r="U28" s="49"/>
      <c r="V28" s="49"/>
      <c r="W28" s="49"/>
    </row>
    <row r="29" spans="3:23" ht="22.9" customHeight="1" x14ac:dyDescent="0.25">
      <c r="J29" s="49"/>
      <c r="K29" s="49"/>
      <c r="L29" s="49"/>
      <c r="M29" s="49"/>
      <c r="N29" s="49"/>
      <c r="O29" s="49"/>
      <c r="P29" s="49"/>
      <c r="Q29" s="49"/>
      <c r="R29" s="49"/>
      <c r="S29" s="49"/>
      <c r="T29" s="49"/>
      <c r="U29" s="49"/>
      <c r="V29" s="49"/>
      <c r="W29" s="49"/>
    </row>
    <row r="30" spans="3:23" ht="18.600000000000001" customHeight="1" x14ac:dyDescent="0.25">
      <c r="J30" s="49"/>
      <c r="K30" s="49"/>
      <c r="L30" s="49"/>
      <c r="M30" s="49"/>
      <c r="N30" s="49"/>
      <c r="O30" s="49"/>
      <c r="P30" s="49"/>
      <c r="Q30" s="49"/>
      <c r="R30" s="49"/>
      <c r="S30" s="49"/>
      <c r="T30" s="49"/>
      <c r="U30" s="49"/>
      <c r="V30" s="49"/>
      <c r="W30" s="49"/>
    </row>
    <row r="31" spans="3:23" ht="18.600000000000001" customHeight="1" x14ac:dyDescent="0.25">
      <c r="J31" s="49"/>
      <c r="K31" s="49"/>
      <c r="L31" s="49"/>
      <c r="M31" s="49"/>
      <c r="N31" s="49"/>
      <c r="O31" s="49"/>
      <c r="P31" s="49"/>
      <c r="Q31" s="49"/>
      <c r="R31" s="49"/>
      <c r="S31" s="49"/>
      <c r="T31" s="49"/>
      <c r="U31" s="49"/>
      <c r="V31" s="49"/>
      <c r="W31" s="49"/>
    </row>
    <row r="32" spans="3:23" ht="19.149999999999999" customHeight="1" thickBot="1" x14ac:dyDescent="0.3">
      <c r="J32" s="49"/>
      <c r="K32" s="49"/>
      <c r="L32" s="49"/>
      <c r="M32" s="49"/>
      <c r="N32" s="49"/>
      <c r="O32" s="49"/>
      <c r="P32" s="49"/>
      <c r="Q32" s="49"/>
      <c r="R32" s="49"/>
      <c r="S32" s="49"/>
      <c r="T32" s="49"/>
      <c r="U32" s="49"/>
      <c r="V32" s="49"/>
      <c r="W32" s="49"/>
    </row>
    <row r="33" spans="3:23" ht="54" customHeight="1" thickBot="1" x14ac:dyDescent="0.3">
      <c r="C33" s="10" t="s">
        <v>7</v>
      </c>
      <c r="J33" s="51"/>
      <c r="K33" s="49"/>
      <c r="L33" s="49"/>
      <c r="M33" s="49"/>
      <c r="N33" s="49"/>
      <c r="O33" s="49"/>
      <c r="P33" s="49"/>
      <c r="Q33" s="49"/>
      <c r="R33" s="49"/>
      <c r="S33" s="49"/>
      <c r="T33" s="49"/>
      <c r="U33" s="49"/>
      <c r="V33" s="49"/>
      <c r="W33" s="49"/>
    </row>
    <row r="34" spans="3:23" ht="26.25" customHeight="1" thickBot="1" x14ac:dyDescent="0.3">
      <c r="C34" s="11">
        <v>19</v>
      </c>
      <c r="J34" s="52"/>
      <c r="K34" s="49"/>
      <c r="L34" s="49"/>
      <c r="M34" s="49"/>
      <c r="N34" s="49"/>
      <c r="O34" s="49"/>
      <c r="P34" s="49"/>
      <c r="Q34" s="49"/>
      <c r="R34" s="49"/>
      <c r="S34" s="49"/>
      <c r="T34" s="49"/>
      <c r="U34" s="49"/>
      <c r="V34" s="49"/>
      <c r="W34" s="49"/>
    </row>
    <row r="35" spans="3:23" ht="30" thickBot="1" x14ac:dyDescent="0.3">
      <c r="C35" s="11">
        <v>26</v>
      </c>
      <c r="J35" s="52"/>
      <c r="K35" s="49"/>
      <c r="L35" s="49"/>
      <c r="M35" s="49"/>
      <c r="N35" s="49"/>
      <c r="O35" s="49"/>
      <c r="P35" s="49"/>
      <c r="Q35" s="49"/>
      <c r="R35" s="49"/>
      <c r="S35" s="49"/>
      <c r="T35" s="49"/>
      <c r="U35" s="49"/>
      <c r="V35" s="49"/>
      <c r="W35" s="49"/>
    </row>
    <row r="36" spans="3:23" ht="30" thickBot="1" x14ac:dyDescent="0.3">
      <c r="C36" s="11">
        <v>74</v>
      </c>
      <c r="J36" s="52"/>
      <c r="K36" s="49"/>
      <c r="L36" s="49"/>
      <c r="M36" s="49"/>
      <c r="N36" s="49"/>
      <c r="O36" s="49"/>
      <c r="P36" s="49"/>
      <c r="Q36" s="49"/>
      <c r="R36" s="49"/>
      <c r="S36" s="49"/>
      <c r="T36" s="49"/>
      <c r="U36" s="49"/>
      <c r="V36" s="49"/>
      <c r="W36" s="49"/>
    </row>
    <row r="37" spans="3:23" ht="30" thickBot="1" x14ac:dyDescent="0.3">
      <c r="C37" s="11">
        <v>13</v>
      </c>
      <c r="J37" s="52"/>
      <c r="K37" s="49"/>
      <c r="L37" s="49"/>
      <c r="M37" s="49"/>
      <c r="N37" s="49"/>
      <c r="O37" s="49"/>
      <c r="P37" s="49"/>
      <c r="Q37" s="49"/>
      <c r="R37" s="49"/>
      <c r="S37" s="49"/>
      <c r="T37" s="49"/>
      <c r="U37" s="49"/>
      <c r="V37" s="49"/>
      <c r="W37" s="49"/>
    </row>
    <row r="38" spans="3:23" ht="30" thickBot="1" x14ac:dyDescent="0.3">
      <c r="C38" s="11">
        <v>55</v>
      </c>
      <c r="J38" s="52"/>
      <c r="K38" s="49"/>
      <c r="L38" s="49"/>
      <c r="M38" s="49"/>
      <c r="N38" s="49"/>
      <c r="O38" s="49"/>
      <c r="P38" s="49"/>
      <c r="Q38" s="49"/>
      <c r="R38" s="49"/>
      <c r="S38" s="49"/>
      <c r="T38" s="49"/>
      <c r="U38" s="49"/>
      <c r="V38" s="49"/>
      <c r="W38" s="49"/>
    </row>
    <row r="39" spans="3:23" ht="30" thickBot="1" x14ac:dyDescent="0.3">
      <c r="C39" s="11">
        <v>97</v>
      </c>
      <c r="J39" s="52"/>
      <c r="K39" s="49"/>
      <c r="L39" s="49"/>
      <c r="M39" s="49"/>
      <c r="N39" s="49"/>
      <c r="O39" s="49"/>
      <c r="P39" s="49"/>
      <c r="Q39" s="49"/>
      <c r="R39" s="49"/>
      <c r="S39" s="49"/>
      <c r="T39" s="49"/>
      <c r="U39" s="49"/>
      <c r="V39" s="49"/>
      <c r="W39" s="49"/>
    </row>
    <row r="40" spans="3:23" ht="30" thickBot="1" x14ac:dyDescent="0.3">
      <c r="C40" s="11">
        <v>24</v>
      </c>
      <c r="J40" s="52"/>
      <c r="K40" s="49"/>
      <c r="L40" s="49"/>
      <c r="M40" s="49"/>
      <c r="N40" s="49"/>
      <c r="O40" s="49"/>
      <c r="P40" s="49"/>
      <c r="Q40" s="49"/>
      <c r="R40" s="49"/>
      <c r="S40" s="49"/>
      <c r="T40" s="49"/>
      <c r="U40" s="49"/>
      <c r="V40" s="49"/>
      <c r="W40" s="49"/>
    </row>
    <row r="41" spans="3:23" ht="30" thickBot="1" x14ac:dyDescent="0.3">
      <c r="C41" s="11">
        <v>32</v>
      </c>
      <c r="J41" s="49"/>
      <c r="K41" s="49"/>
      <c r="L41" s="49"/>
      <c r="M41" s="49"/>
      <c r="N41" s="49"/>
      <c r="O41" s="49"/>
      <c r="P41" s="49"/>
      <c r="Q41" s="49"/>
      <c r="R41" s="49"/>
      <c r="S41" s="49"/>
      <c r="T41" s="49"/>
      <c r="U41" s="49"/>
      <c r="V41" s="49"/>
      <c r="W41" s="49"/>
    </row>
    <row r="42" spans="3:23" ht="30" thickBot="1" x14ac:dyDescent="0.3">
      <c r="C42" s="11">
        <v>47</v>
      </c>
      <c r="J42" s="49"/>
      <c r="K42" s="49"/>
      <c r="L42" s="49"/>
      <c r="M42" s="49"/>
      <c r="N42" s="49"/>
      <c r="O42" s="49"/>
      <c r="P42" s="49"/>
      <c r="Q42" s="49"/>
      <c r="R42" s="49"/>
      <c r="S42" s="49"/>
      <c r="T42" s="49"/>
      <c r="U42" s="49"/>
      <c r="V42" s="49"/>
      <c r="W42" s="49"/>
    </row>
    <row r="43" spans="3:23" ht="30" thickBot="1" x14ac:dyDescent="0.3">
      <c r="C43" s="19">
        <v>5</v>
      </c>
      <c r="J43" s="49"/>
      <c r="K43" s="49"/>
      <c r="L43" s="49"/>
      <c r="M43" s="49"/>
      <c r="N43" s="49"/>
      <c r="O43" s="49"/>
      <c r="P43" s="49"/>
      <c r="Q43" s="49"/>
      <c r="R43" s="49"/>
      <c r="S43" s="49"/>
      <c r="T43" s="49"/>
      <c r="U43" s="49"/>
      <c r="V43" s="49"/>
      <c r="W43" s="49"/>
    </row>
    <row r="44" spans="3:23" x14ac:dyDescent="0.25">
      <c r="J44" s="49"/>
      <c r="K44" s="49"/>
      <c r="L44" s="49"/>
      <c r="M44" s="49"/>
      <c r="N44" s="49"/>
      <c r="O44" s="49"/>
      <c r="P44" s="49"/>
      <c r="Q44" s="49"/>
      <c r="R44" s="49"/>
      <c r="S44" s="49"/>
      <c r="T44" s="49"/>
      <c r="U44" s="49"/>
      <c r="V44" s="49"/>
      <c r="W44" s="49"/>
    </row>
    <row r="45" spans="3:23" x14ac:dyDescent="0.25">
      <c r="J45" s="49"/>
      <c r="K45" s="49"/>
      <c r="L45" s="49"/>
      <c r="M45" s="49"/>
      <c r="N45" s="49"/>
      <c r="O45" s="49"/>
      <c r="P45" s="49"/>
      <c r="Q45" s="49"/>
      <c r="R45" s="49"/>
      <c r="S45" s="49"/>
      <c r="T45" s="49"/>
      <c r="U45" s="49"/>
      <c r="V45" s="49"/>
      <c r="W45" s="49"/>
    </row>
    <row r="48" spans="3:23" ht="15" customHeight="1" x14ac:dyDescent="0.25"/>
    <row r="49" ht="15" customHeight="1" x14ac:dyDescent="0.25"/>
    <row r="50" ht="15" customHeight="1" x14ac:dyDescent="0.25"/>
    <row r="53" ht="15" customHeight="1" x14ac:dyDescent="0.25"/>
    <row r="54" ht="15" customHeight="1" x14ac:dyDescent="0.25"/>
    <row r="55" ht="15" customHeight="1" x14ac:dyDescent="0.25"/>
  </sheetData>
  <pageMargins left="0.7" right="0.7" top="0.75" bottom="0.75" header="0.3" footer="0.3"/>
  <pageSetup scale="37"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9:U63"/>
  <sheetViews>
    <sheetView zoomScale="70" zoomScaleNormal="70" workbookViewId="0"/>
  </sheetViews>
  <sheetFormatPr defaultColWidth="9.140625" defaultRowHeight="15" x14ac:dyDescent="0.25"/>
  <cols>
    <col min="1" max="1" width="25.28515625" style="26" customWidth="1"/>
    <col min="2" max="2" width="7" style="26" customWidth="1"/>
    <col min="3" max="3" width="9.42578125" style="26" customWidth="1"/>
    <col min="4" max="4" width="12.7109375" style="26" customWidth="1"/>
    <col min="5" max="5" width="10.28515625" style="26" customWidth="1"/>
    <col min="6" max="6" width="22.140625" style="26" customWidth="1"/>
    <col min="7" max="7" width="21.28515625" style="26" customWidth="1"/>
    <col min="8" max="8" width="22.7109375" style="26" customWidth="1"/>
    <col min="9" max="9" width="12.28515625" style="26" customWidth="1"/>
    <col min="10" max="10" width="14.85546875" style="26" customWidth="1"/>
    <col min="11" max="11" width="17.85546875" style="26" customWidth="1"/>
    <col min="12" max="12" width="16.28515625" style="26" customWidth="1"/>
    <col min="13" max="13" width="20.140625" style="26" customWidth="1"/>
    <col min="14" max="14" width="22.5703125" style="26" customWidth="1"/>
    <col min="15" max="15" width="24.28515625" style="26" customWidth="1"/>
    <col min="16" max="16" width="21.7109375" style="26" customWidth="1"/>
    <col min="17" max="17" width="19.85546875" style="26" customWidth="1"/>
    <col min="18" max="16384" width="9.140625" style="26"/>
  </cols>
  <sheetData>
    <row r="9" spans="6:17" x14ac:dyDescent="0.25">
      <c r="F9" s="27">
        <v>79</v>
      </c>
    </row>
    <row r="12" spans="6:17" x14ac:dyDescent="0.25">
      <c r="N12" s="72" t="s">
        <v>33</v>
      </c>
    </row>
    <row r="13" spans="6:17" x14ac:dyDescent="0.25">
      <c r="N13" s="73"/>
    </row>
    <row r="14" spans="6:17" ht="14.45" customHeight="1" x14ac:dyDescent="0.25">
      <c r="M14" s="75" t="s">
        <v>31</v>
      </c>
      <c r="N14" s="73"/>
      <c r="O14" s="77" t="s">
        <v>18</v>
      </c>
      <c r="P14" s="79" t="s">
        <v>5</v>
      </c>
      <c r="Q14" s="81" t="s">
        <v>32</v>
      </c>
    </row>
    <row r="15" spans="6:17" ht="57.75" customHeight="1" x14ac:dyDescent="0.25">
      <c r="M15" s="76"/>
      <c r="N15" s="74"/>
      <c r="O15" s="78"/>
      <c r="P15" s="80"/>
      <c r="Q15" s="82"/>
    </row>
    <row r="16" spans="6:17" ht="24.75" customHeight="1" x14ac:dyDescent="0.25">
      <c r="M16" s="30"/>
      <c r="N16" s="28"/>
      <c r="O16" s="29"/>
      <c r="P16" s="30"/>
      <c r="Q16" s="48"/>
    </row>
    <row r="17" spans="1:17" ht="24.75" customHeight="1" x14ac:dyDescent="0.25">
      <c r="M17" s="30"/>
      <c r="N17" s="28"/>
      <c r="O17" s="29"/>
      <c r="P17" s="32"/>
      <c r="Q17" s="48"/>
    </row>
    <row r="18" spans="1:17" ht="23.25" customHeight="1" x14ac:dyDescent="0.25">
      <c r="M18" s="30"/>
      <c r="N18" s="28"/>
      <c r="O18" s="29"/>
      <c r="P18" s="30"/>
      <c r="Q18" s="48"/>
    </row>
    <row r="19" spans="1:17" ht="21" customHeight="1" x14ac:dyDescent="0.25">
      <c r="B19" s="33"/>
      <c r="M19" s="34"/>
      <c r="N19" s="28"/>
      <c r="O19" s="34"/>
      <c r="P19" s="32"/>
      <c r="Q19" s="48"/>
    </row>
    <row r="20" spans="1:17" ht="24.75" customHeight="1" x14ac:dyDescent="0.25">
      <c r="A20" s="35"/>
      <c r="B20" s="35"/>
      <c r="M20" s="34"/>
      <c r="N20" s="28"/>
      <c r="O20" s="29"/>
      <c r="P20" s="30"/>
      <c r="Q20" s="48"/>
    </row>
    <row r="21" spans="1:17" ht="24.75" customHeight="1" x14ac:dyDescent="0.25">
      <c r="A21" s="36"/>
      <c r="B21" s="36"/>
      <c r="F21" s="62" t="s">
        <v>24</v>
      </c>
      <c r="G21" s="62" t="s">
        <v>25</v>
      </c>
      <c r="M21" s="34"/>
      <c r="N21" s="28"/>
      <c r="O21" s="34"/>
      <c r="P21" s="30"/>
      <c r="Q21" s="48"/>
    </row>
    <row r="22" spans="1:17" ht="22.15" customHeight="1" x14ac:dyDescent="0.25">
      <c r="F22" s="63"/>
      <c r="G22" s="63"/>
      <c r="M22" s="34"/>
      <c r="N22" s="28"/>
      <c r="O22" s="34"/>
      <c r="P22" s="32"/>
      <c r="Q22" s="48"/>
    </row>
    <row r="23" spans="1:17" ht="20.45" customHeight="1" x14ac:dyDescent="0.25">
      <c r="B23" s="37"/>
      <c r="F23" s="63"/>
      <c r="G23" s="63"/>
      <c r="M23" s="65">
        <f>SUM(M16:M22)</f>
        <v>0</v>
      </c>
      <c r="N23" s="67">
        <f>SUM(N16:N22)</f>
        <v>0</v>
      </c>
    </row>
    <row r="24" spans="1:17" ht="26.25" customHeight="1" x14ac:dyDescent="0.25">
      <c r="B24" s="38"/>
      <c r="C24" s="39"/>
      <c r="F24" s="63"/>
      <c r="G24" s="63"/>
      <c r="M24" s="66"/>
      <c r="N24" s="68"/>
    </row>
    <row r="25" spans="1:17" ht="26.25" customHeight="1" x14ac:dyDescent="0.4">
      <c r="B25" s="38"/>
      <c r="C25" s="39"/>
      <c r="D25" s="37"/>
      <c r="F25" s="64"/>
      <c r="G25" s="64"/>
      <c r="I25" s="40"/>
      <c r="J25" s="41"/>
    </row>
    <row r="26" spans="1:17" ht="45" customHeight="1" x14ac:dyDescent="0.25">
      <c r="B26" s="38"/>
      <c r="C26" s="39"/>
      <c r="D26" s="37"/>
      <c r="F26" s="31">
        <v>4</v>
      </c>
      <c r="G26" s="30">
        <v>6</v>
      </c>
      <c r="I26" s="42">
        <f>H26*F26</f>
        <v>0</v>
      </c>
      <c r="M26" s="43" t="s">
        <v>28</v>
      </c>
      <c r="N26" s="44" t="s">
        <v>29</v>
      </c>
      <c r="O26" s="44" t="s">
        <v>30</v>
      </c>
    </row>
    <row r="27" spans="1:17" ht="26.25" customHeight="1" x14ac:dyDescent="0.25">
      <c r="B27" s="38"/>
      <c r="C27" s="39"/>
      <c r="D27" s="37"/>
      <c r="F27" s="31">
        <v>5</v>
      </c>
      <c r="G27" s="30">
        <v>5</v>
      </c>
      <c r="I27" s="42">
        <f t="shared" ref="I27:I32" si="0">H27*F27</f>
        <v>0</v>
      </c>
      <c r="M27" s="30">
        <v>1</v>
      </c>
      <c r="N27" s="45">
        <v>11</v>
      </c>
      <c r="O27" s="30"/>
    </row>
    <row r="28" spans="1:17" ht="28.5" customHeight="1" x14ac:dyDescent="0.25">
      <c r="B28" s="38"/>
      <c r="C28" s="39"/>
      <c r="D28" s="37"/>
      <c r="F28" s="31">
        <v>6</v>
      </c>
      <c r="G28" s="30">
        <v>9</v>
      </c>
      <c r="I28" s="42">
        <f t="shared" si="0"/>
        <v>0</v>
      </c>
      <c r="M28" s="34">
        <v>2</v>
      </c>
      <c r="N28" s="46">
        <v>25</v>
      </c>
      <c r="O28" s="30"/>
    </row>
    <row r="29" spans="1:17" ht="26.25" customHeight="1" x14ac:dyDescent="0.25">
      <c r="B29" s="38"/>
      <c r="C29" s="39"/>
      <c r="D29" s="37"/>
      <c r="F29" s="31">
        <v>7</v>
      </c>
      <c r="G29" s="34">
        <v>12</v>
      </c>
      <c r="I29" s="42">
        <f t="shared" si="0"/>
        <v>0</v>
      </c>
      <c r="M29" s="30">
        <v>3</v>
      </c>
      <c r="N29" s="45">
        <v>4</v>
      </c>
      <c r="O29" s="30"/>
    </row>
    <row r="30" spans="1:17" ht="26.25" customHeight="1" x14ac:dyDescent="0.25">
      <c r="B30" s="38"/>
      <c r="C30" s="39"/>
      <c r="D30" s="37"/>
      <c r="F30" s="31">
        <v>8</v>
      </c>
      <c r="G30" s="34">
        <v>8</v>
      </c>
      <c r="I30" s="42">
        <f t="shared" si="0"/>
        <v>0</v>
      </c>
      <c r="M30" s="30">
        <v>4</v>
      </c>
      <c r="N30" s="45">
        <v>33</v>
      </c>
      <c r="O30" s="30"/>
    </row>
    <row r="31" spans="1:17" ht="26.25" customHeight="1" x14ac:dyDescent="0.25">
      <c r="F31" s="31">
        <v>9</v>
      </c>
      <c r="G31" s="34">
        <v>7</v>
      </c>
      <c r="I31" s="42">
        <f t="shared" si="0"/>
        <v>0</v>
      </c>
      <c r="M31" s="30">
        <v>5</v>
      </c>
      <c r="N31" s="45">
        <v>24</v>
      </c>
      <c r="O31" s="30"/>
    </row>
    <row r="32" spans="1:17" ht="26.25" customHeight="1" x14ac:dyDescent="0.25">
      <c r="F32" s="31">
        <v>10</v>
      </c>
      <c r="G32" s="34">
        <v>3</v>
      </c>
      <c r="I32" s="42">
        <f t="shared" si="0"/>
        <v>0</v>
      </c>
      <c r="M32" s="30">
        <v>6</v>
      </c>
      <c r="N32" s="45">
        <v>60</v>
      </c>
      <c r="O32" s="30"/>
    </row>
    <row r="33" spans="9:15" ht="26.25" customHeight="1" x14ac:dyDescent="0.25">
      <c r="I33" s="42">
        <f>SUM(I26:I32)</f>
        <v>0</v>
      </c>
      <c r="M33" s="34">
        <v>7</v>
      </c>
      <c r="N33" s="46">
        <v>20</v>
      </c>
      <c r="O33" s="30"/>
    </row>
    <row r="34" spans="9:15" ht="26.25" customHeight="1" x14ac:dyDescent="0.25">
      <c r="M34" s="30">
        <v>8</v>
      </c>
      <c r="N34" s="45">
        <v>35</v>
      </c>
      <c r="O34" s="30"/>
    </row>
    <row r="35" spans="9:15" ht="23.25" x14ac:dyDescent="0.25">
      <c r="M35" s="34">
        <v>9</v>
      </c>
      <c r="N35" s="46">
        <v>35</v>
      </c>
      <c r="O35" s="30"/>
    </row>
    <row r="36" spans="9:15" ht="23.25" x14ac:dyDescent="0.25">
      <c r="M36" s="30">
        <v>10</v>
      </c>
      <c r="N36" s="45">
        <v>52</v>
      </c>
      <c r="O36" s="30"/>
    </row>
    <row r="37" spans="9:15" ht="23.25" x14ac:dyDescent="0.25">
      <c r="M37" s="30">
        <v>11</v>
      </c>
      <c r="N37" s="45">
        <v>9</v>
      </c>
      <c r="O37" s="30"/>
    </row>
    <row r="38" spans="9:15" ht="23.25" x14ac:dyDescent="0.25">
      <c r="M38" s="30">
        <v>12</v>
      </c>
      <c r="N38" s="45">
        <v>49</v>
      </c>
      <c r="O38" s="30"/>
    </row>
    <row r="39" spans="9:15" ht="23.25" x14ac:dyDescent="0.25">
      <c r="M39" s="30">
        <v>13</v>
      </c>
      <c r="N39" s="45">
        <v>67</v>
      </c>
      <c r="O39" s="30"/>
    </row>
    <row r="40" spans="9:15" ht="23.25" x14ac:dyDescent="0.25">
      <c r="M40" s="34">
        <v>14</v>
      </c>
      <c r="N40" s="46">
        <v>98</v>
      </c>
      <c r="O40" s="50"/>
    </row>
    <row r="41" spans="9:15" ht="23.25" x14ac:dyDescent="0.25">
      <c r="M41" s="30">
        <v>15</v>
      </c>
      <c r="N41" s="45">
        <v>4</v>
      </c>
      <c r="O41" s="30"/>
    </row>
    <row r="42" spans="9:15" ht="23.25" x14ac:dyDescent="0.25">
      <c r="M42" s="34">
        <v>16</v>
      </c>
      <c r="N42" s="46">
        <v>97</v>
      </c>
      <c r="O42" s="50"/>
    </row>
    <row r="43" spans="9:15" ht="23.25" x14ac:dyDescent="0.25">
      <c r="M43" s="30">
        <v>17</v>
      </c>
      <c r="N43" s="45">
        <v>47</v>
      </c>
      <c r="O43" s="30"/>
    </row>
    <row r="44" spans="9:15" ht="23.25" x14ac:dyDescent="0.25">
      <c r="M44" s="30">
        <v>18</v>
      </c>
      <c r="N44" s="45">
        <v>75</v>
      </c>
      <c r="O44" s="30"/>
    </row>
    <row r="45" spans="9:15" ht="23.25" x14ac:dyDescent="0.25">
      <c r="M45" s="30">
        <v>19</v>
      </c>
      <c r="N45" s="45">
        <v>78</v>
      </c>
      <c r="O45" s="30"/>
    </row>
    <row r="46" spans="9:15" ht="23.25" x14ac:dyDescent="0.25">
      <c r="M46" s="30">
        <v>20</v>
      </c>
      <c r="N46" s="45">
        <v>45</v>
      </c>
      <c r="O46" s="30"/>
    </row>
    <row r="47" spans="9:15" x14ac:dyDescent="0.25">
      <c r="O47" s="69">
        <f>SUM(O27:O46)</f>
        <v>0</v>
      </c>
    </row>
    <row r="48" spans="9:15" x14ac:dyDescent="0.25">
      <c r="O48" s="70"/>
    </row>
    <row r="50" spans="20:21" x14ac:dyDescent="0.25">
      <c r="T50" s="71"/>
      <c r="U50" s="71"/>
    </row>
    <row r="51" spans="20:21" x14ac:dyDescent="0.25">
      <c r="T51" s="71"/>
      <c r="U51" s="71"/>
    </row>
    <row r="56" spans="20:21" ht="14.45" customHeight="1" x14ac:dyDescent="0.25"/>
    <row r="57" spans="20:21" ht="14.45" customHeight="1" x14ac:dyDescent="0.25"/>
    <row r="58" spans="20:21" ht="15" customHeight="1" x14ac:dyDescent="0.25"/>
    <row r="61" spans="20:21" ht="14.45" customHeight="1" x14ac:dyDescent="0.25"/>
    <row r="62" spans="20:21" ht="14.45" customHeight="1" x14ac:dyDescent="0.25"/>
    <row r="63" spans="20:21" ht="15" customHeight="1" x14ac:dyDescent="0.25"/>
  </sheetData>
  <mergeCells count="11">
    <mergeCell ref="F21:F25"/>
    <mergeCell ref="G21:G25"/>
    <mergeCell ref="N23:N24"/>
    <mergeCell ref="O47:O48"/>
    <mergeCell ref="T50:U51"/>
    <mergeCell ref="M23:M24"/>
    <mergeCell ref="Q14:Q15"/>
    <mergeCell ref="M14:M15"/>
    <mergeCell ref="O14:O15"/>
    <mergeCell ref="P14:P15"/>
    <mergeCell ref="N12:N15"/>
  </mergeCells>
  <pageMargins left="0.7" right="0.7" top="0.75" bottom="0.75" header="0.3" footer="0.3"/>
  <pageSetup scale="3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First Page</vt:lpstr>
      <vt:lpstr>SContent </vt:lpstr>
      <vt:lpstr>9.1</vt:lpstr>
      <vt:lpstr>CSP1 </vt:lpstr>
      <vt:lpstr>CSP2 </vt:lpstr>
      <vt:lpstr>SP1</vt:lpstr>
      <vt:lpstr>SP2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Regents Park Publishers</dc:creator>
  <cp:lastModifiedBy>Derek Podobas</cp:lastModifiedBy>
  <cp:lastPrinted>2018-12-01T21:12:31Z</cp:lastPrinted>
  <dcterms:created xsi:type="dcterms:W3CDTF">2014-10-23T14:45:36Z</dcterms:created>
  <dcterms:modified xsi:type="dcterms:W3CDTF">2024-04-25T19:54:57Z</dcterms:modified>
</cp:coreProperties>
</file>