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7745C3DF-B563-4571-912B-14B00FD20015}" xr6:coauthVersionLast="47" xr6:coauthVersionMax="47" xr10:uidLastSave="{00000000-0000-0000-0000-000000000000}"/>
  <bookViews>
    <workbookView xWindow="36" yWindow="24" windowWidth="23004" windowHeight="12216" xr2:uid="{00000000-000D-0000-FFFF-FFFF00000000}"/>
  </bookViews>
  <sheets>
    <sheet name="FirstPage" sheetId="12" r:id="rId1"/>
    <sheet name="Problem 7" sheetId="7" r:id="rId2"/>
    <sheet name="Problem 4" sheetId="9" r:id="rId3"/>
    <sheet name="Problem 8" sheetId="21" r:id="rId4"/>
    <sheet name="Problem 5" sheetId="10" r:id="rId5"/>
    <sheet name="Content Problems" sheetId="19" r:id="rId6"/>
    <sheet name="Question 10" sheetId="33" r:id="rId7"/>
    <sheet name="Question 9" sheetId="32" r:id="rId8"/>
    <sheet name="Question 6" sheetId="31" r:id="rId9"/>
    <sheet name="Question 2" sheetId="30" r:id="rId10"/>
    <sheet name="Question 1" sheetId="29" r:id="rId11"/>
    <sheet name="Problem 3" sheetId="11" r:id="rId12"/>
    <sheet name="Content Concepts" sheetId="20" r:id="rId13"/>
    <sheet name="Content" sheetId="13"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6" i="10" l="1"/>
  <c r="P22" i="7"/>
  <c r="Z24" i="11"/>
  <c r="Z22" i="11"/>
  <c r="U24" i="11"/>
  <c r="U22" i="11"/>
  <c r="U26" i="11" s="1"/>
  <c r="P24" i="11"/>
  <c r="P22" i="11"/>
  <c r="P26" i="11" s="1"/>
  <c r="J29" i="32"/>
  <c r="J30" i="32"/>
  <c r="J31" i="32"/>
  <c r="J32" i="32"/>
  <c r="J28" i="32"/>
  <c r="Z26" i="11" l="1"/>
</calcChain>
</file>

<file path=xl/sharedStrings.xml><?xml version="1.0" encoding="utf-8"?>
<sst xmlns="http://schemas.openxmlformats.org/spreadsheetml/2006/main" count="92" uniqueCount="51">
  <si>
    <t xml:space="preserve">                                                                                                                                                                                                                                                                             </t>
  </si>
  <si>
    <t>Year</t>
  </si>
  <si>
    <t>Initial Investment</t>
  </si>
  <si>
    <t>Annual Revenue</t>
  </si>
  <si>
    <t>Annual Maintenance</t>
  </si>
  <si>
    <t>Annual Production Cost</t>
  </si>
  <si>
    <t>Total Cashflow</t>
  </si>
  <si>
    <t>Fixed Costs</t>
  </si>
  <si>
    <t>Variable Cost</t>
  </si>
  <si>
    <t>Unit Sale Price</t>
  </si>
  <si>
    <t>Quantity</t>
  </si>
  <si>
    <t>Total Revenue</t>
  </si>
  <si>
    <t>Total Cost</t>
  </si>
  <si>
    <t>Total Profit</t>
  </si>
  <si>
    <t>Fixed cost (per day)</t>
  </si>
  <si>
    <t>Variable cost (per hour) for the first 8 hours of production</t>
  </si>
  <si>
    <t>Variable cost (per hour) for hours of production over 8 hours</t>
  </si>
  <si>
    <t>Total hours worked (per boomerang)</t>
  </si>
  <si>
    <t>Givens</t>
  </si>
  <si>
    <t>Average labor hours per boomerang</t>
  </si>
  <si>
    <t>450 Boomerangs</t>
  </si>
  <si>
    <t>Average cost per boomerang</t>
  </si>
  <si>
    <t>525 Boomerangs</t>
  </si>
  <si>
    <t>675 Boomerangs</t>
  </si>
  <si>
    <t>750 Boomerangs</t>
  </si>
  <si>
    <t># of Units</t>
  </si>
  <si>
    <t>Vacancy rate</t>
  </si>
  <si>
    <t>Monthly rate/unit</t>
  </si>
  <si>
    <t>Annual Operating cost of this complex (all units)</t>
  </si>
  <si>
    <t>Expected Yearly Profit</t>
  </si>
  <si>
    <t>Calculations</t>
  </si>
  <si>
    <t>Relative cost index</t>
  </si>
  <si>
    <t>Givens 8 years ago</t>
  </si>
  <si>
    <t>Cost to build</t>
  </si>
  <si>
    <t>Unit size</t>
  </si>
  <si>
    <t>10MW</t>
  </si>
  <si>
    <t>Givens tody</t>
  </si>
  <si>
    <t>25MW</t>
  </si>
  <si>
    <t>Power sizing factor</t>
  </si>
  <si>
    <t xml:space="preserve">Cost for the design </t>
  </si>
  <si>
    <t>Cost for the prototype testing</t>
  </si>
  <si>
    <t>Cost to produce and test each unit</t>
  </si>
  <si>
    <t>Price needed to make $50,000 profit per vehicle if company sold 100 vehicles</t>
  </si>
  <si>
    <t>Non-recurring costs: (cost of design and prototype)</t>
  </si>
  <si>
    <t>Recurring cost per vehicle: (cost of production and testing)</t>
  </si>
  <si>
    <t>Hint: Average labor hours per boomerang ( #of units/output hours)</t>
  </si>
  <si>
    <t>Hint: Average cost per boomerang (Variable cost+fixed cost)/Number of units</t>
  </si>
  <si>
    <r>
      <t xml:space="preserve">Price needed to make $50,000 profit per vehicle if company sold 50 vehicles: </t>
    </r>
    <r>
      <rPr>
        <b/>
        <sz val="16"/>
        <color rgb="FFC00000"/>
        <rFont val="Lucida Bright"/>
        <family val="1"/>
      </rPr>
      <t>Hint: (total profit +total fixed cost + total variable cost)/number of units</t>
    </r>
  </si>
  <si>
    <t>Answer</t>
  </si>
  <si>
    <t>Mariginal Cost</t>
  </si>
  <si>
    <r>
      <t xml:space="preserve">Mariginal Cost </t>
    </r>
    <r>
      <rPr>
        <b/>
        <sz val="18"/>
        <color rgb="FFC00000"/>
        <rFont val="Lucida Bright"/>
        <family val="1"/>
      </rPr>
      <t>Hint: (Variable cost/the output hours)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</si>
</sst>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39" x14ac:knownFonts="1">
    <font>
      <sz val="10"/>
      <name val="Arial"/>
    </font>
    <font>
      <b/>
      <sz val="12"/>
      <name val="Times New Roman"/>
      <family val="1"/>
    </font>
    <font>
      <sz val="10"/>
      <name val="Times New Roman"/>
      <family val="1"/>
    </font>
    <font>
      <b/>
      <sz val="10"/>
      <name val="Times New Roman"/>
      <family val="1"/>
    </font>
    <font>
      <i/>
      <sz val="10"/>
      <name val="Times New Roman"/>
      <family val="1"/>
    </font>
    <font>
      <b/>
      <sz val="14"/>
      <name val="Times New Roman"/>
      <family val="1"/>
    </font>
    <font>
      <sz val="11"/>
      <color rgb="FFFF0000"/>
      <name val="Calibri"/>
      <family val="2"/>
      <scheme val="minor"/>
    </font>
    <font>
      <sz val="26"/>
      <color theme="1"/>
      <name val="Calibri"/>
      <family val="2"/>
      <scheme val="minor"/>
    </font>
    <font>
      <sz val="11"/>
      <color rgb="FF800000"/>
      <name val="Calibri"/>
      <family val="2"/>
      <scheme val="minor"/>
    </font>
    <font>
      <sz val="28"/>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sz val="11"/>
      <color theme="6" tint="-0.499984740745262"/>
      <name val="Calibri"/>
      <family val="2"/>
      <scheme val="minor"/>
    </font>
    <font>
      <sz val="11"/>
      <color theme="2"/>
      <name val="Calibri"/>
      <family val="2"/>
      <scheme val="minor"/>
    </font>
    <font>
      <b/>
      <sz val="24"/>
      <color rgb="FFFFC000"/>
      <name val="Calibri"/>
      <family val="2"/>
      <scheme val="minor"/>
    </font>
    <font>
      <sz val="18"/>
      <color theme="1"/>
      <name val="Calibri"/>
      <family val="2"/>
      <scheme val="minor"/>
    </font>
    <font>
      <sz val="18"/>
      <name val="Calibri"/>
      <family val="2"/>
      <scheme val="minor"/>
    </font>
    <font>
      <b/>
      <sz val="20"/>
      <color theme="5" tint="-0.499984740745262"/>
      <name val="Times New Roman"/>
      <family val="1"/>
    </font>
    <font>
      <b/>
      <sz val="22"/>
      <color theme="5" tint="-0.499984740745262"/>
      <name val="Times New Roman"/>
      <family val="1"/>
    </font>
    <font>
      <sz val="28"/>
      <color theme="1"/>
      <name val="Calibri"/>
      <family val="2"/>
    </font>
    <font>
      <b/>
      <sz val="20"/>
      <color theme="2" tint="-9.9978637043366805E-2"/>
      <name val="Calibri"/>
      <family val="2"/>
    </font>
    <font>
      <b/>
      <sz val="24"/>
      <color rgb="FF800000"/>
      <name val="Calibri"/>
      <family val="2"/>
      <scheme val="minor"/>
    </font>
    <font>
      <sz val="16"/>
      <name val="Arial"/>
      <family val="2"/>
    </font>
    <font>
      <sz val="14"/>
      <color theme="1"/>
      <name val="Lucida Bright"/>
      <family val="1"/>
    </font>
    <font>
      <sz val="10"/>
      <name val="Arial"/>
      <family val="2"/>
    </font>
    <font>
      <sz val="20"/>
      <color theme="1"/>
      <name val="Lucida Bright"/>
      <family val="1"/>
    </font>
    <font>
      <sz val="20"/>
      <name val="Lucida Bright"/>
      <family val="1"/>
    </font>
    <font>
      <b/>
      <sz val="18"/>
      <name val="Lucida Bright"/>
      <family val="1"/>
    </font>
    <font>
      <sz val="18"/>
      <name val="Lucida Bright"/>
      <family val="1"/>
    </font>
    <font>
      <sz val="18"/>
      <color theme="1"/>
      <name val="Lucida Bright"/>
      <family val="1"/>
    </font>
    <font>
      <sz val="16"/>
      <color theme="1"/>
      <name val="Lucida Bright"/>
      <family val="1"/>
    </font>
    <font>
      <sz val="26"/>
      <name val="Times New Roman"/>
      <family val="1"/>
    </font>
    <font>
      <sz val="22"/>
      <name val="Arial"/>
      <family val="2"/>
    </font>
    <font>
      <b/>
      <sz val="18"/>
      <color theme="1"/>
      <name val="Lucida Bright"/>
      <family val="1"/>
    </font>
    <font>
      <b/>
      <sz val="16"/>
      <color rgb="FFC00000"/>
      <name val="Lucida Bright"/>
      <family val="1"/>
    </font>
    <font>
      <b/>
      <sz val="18"/>
      <color rgb="FFC00000"/>
      <name val="Lucida Bright"/>
      <family val="1"/>
    </font>
    <font>
      <b/>
      <sz val="20"/>
      <color rgb="FFC00000"/>
      <name val="Lucida Bright"/>
      <family val="1"/>
    </font>
  </fonts>
  <fills count="9">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121">
    <xf numFmtId="0" fontId="0" fillId="0" borderId="0" xfId="0"/>
    <xf numFmtId="0" fontId="0" fillId="2" borderId="0" xfId="0" applyFill="1"/>
    <xf numFmtId="0" fontId="0" fillId="3" borderId="0" xfId="0" applyFill="1"/>
    <xf numFmtId="0" fontId="7" fillId="3" borderId="0" xfId="0" applyFont="1" applyFill="1" applyAlignment="1">
      <alignment vertical="center"/>
    </xf>
    <xf numFmtId="0" fontId="8" fillId="3" borderId="0" xfId="0" applyFont="1" applyFill="1"/>
    <xf numFmtId="0" fontId="9" fillId="3" borderId="0" xfId="0" applyFont="1" applyFill="1" applyAlignment="1">
      <alignment vertical="center"/>
    </xf>
    <xf numFmtId="0" fontId="10" fillId="3" borderId="0" xfId="0" applyFont="1" applyFill="1"/>
    <xf numFmtId="3" fontId="11" fillId="3" borderId="0" xfId="0" applyNumberFormat="1" applyFont="1" applyFill="1" applyAlignment="1">
      <alignment vertical="center"/>
    </xf>
    <xf numFmtId="164" fontId="12" fillId="3" borderId="0" xfId="0" applyNumberFormat="1" applyFont="1" applyFill="1" applyAlignment="1">
      <alignment vertical="center"/>
    </xf>
    <xf numFmtId="164" fontId="12" fillId="3" borderId="0" xfId="0" applyNumberFormat="1" applyFont="1" applyFill="1" applyAlignment="1">
      <alignment horizontal="center" vertical="center"/>
    </xf>
    <xf numFmtId="0" fontId="13" fillId="3" borderId="0" xfId="0" applyFont="1" applyFill="1"/>
    <xf numFmtId="0" fontId="10" fillId="3" borderId="0" xfId="0" applyFont="1" applyFill="1" applyAlignment="1">
      <alignment horizontal="center" vertical="center"/>
    </xf>
    <xf numFmtId="0" fontId="14" fillId="3" borderId="0" xfId="0" applyFont="1" applyFill="1" applyAlignment="1">
      <alignment horizontal="center" vertical="center"/>
    </xf>
    <xf numFmtId="0" fontId="15" fillId="3" borderId="0" xfId="0" applyFont="1" applyFill="1"/>
    <xf numFmtId="0" fontId="15" fillId="3" borderId="0" xfId="0" applyFont="1" applyFill="1" applyAlignment="1">
      <alignment horizontal="center" vertical="center"/>
    </xf>
    <xf numFmtId="0" fontId="6" fillId="3" borderId="0" xfId="0" applyFont="1" applyFill="1"/>
    <xf numFmtId="2" fontId="16" fillId="3" borderId="0" xfId="0" applyNumberFormat="1" applyFont="1" applyFill="1" applyAlignment="1">
      <alignment vertical="center"/>
    </xf>
    <xf numFmtId="0" fontId="17" fillId="3" borderId="0" xfId="0" applyFont="1" applyFill="1" applyAlignment="1">
      <alignment vertical="center"/>
    </xf>
    <xf numFmtId="0" fontId="17" fillId="3" borderId="0" xfId="0" applyFont="1" applyFill="1" applyAlignment="1">
      <alignment horizontal="center" vertical="center"/>
    </xf>
    <xf numFmtId="0" fontId="18" fillId="3" borderId="0" xfId="0" applyFont="1" applyFill="1" applyAlignment="1">
      <alignment horizontal="center" vertical="center"/>
    </xf>
    <xf numFmtId="6" fontId="17" fillId="3" borderId="0" xfId="0" applyNumberFormat="1" applyFont="1" applyFill="1" applyAlignment="1">
      <alignment horizontal="center" vertical="center"/>
    </xf>
    <xf numFmtId="0" fontId="0" fillId="3" borderId="0" xfId="0" applyFill="1" applyAlignment="1">
      <alignment horizontal="center"/>
    </xf>
    <xf numFmtId="0" fontId="2" fillId="3" borderId="0" xfId="0" applyFont="1" applyFill="1"/>
    <xf numFmtId="0" fontId="4" fillId="3" borderId="0" xfId="0" applyFont="1" applyFill="1" applyAlignment="1">
      <alignment vertical="top" wrapText="1"/>
    </xf>
    <xf numFmtId="38" fontId="20" fillId="3" borderId="0" xfId="0" applyNumberFormat="1" applyFont="1" applyFill="1" applyAlignment="1">
      <alignment horizontal="center" vertical="center"/>
    </xf>
    <xf numFmtId="38" fontId="19" fillId="3" borderId="0" xfId="0" applyNumberFormat="1" applyFont="1" applyFill="1" applyAlignment="1">
      <alignment horizontal="center" vertical="center"/>
    </xf>
    <xf numFmtId="8" fontId="2" fillId="3" borderId="0" xfId="0" applyNumberFormat="1" applyFont="1" applyFill="1"/>
    <xf numFmtId="0" fontId="2" fillId="3" borderId="0" xfId="0" applyFont="1" applyFill="1" applyAlignment="1">
      <alignment wrapText="1"/>
    </xf>
    <xf numFmtId="0" fontId="1" fillId="3" borderId="0" xfId="0" applyFont="1" applyFill="1" applyAlignment="1">
      <alignment vertical="top"/>
    </xf>
    <xf numFmtId="0" fontId="4" fillId="3" borderId="0" xfId="0" applyFont="1" applyFill="1" applyAlignment="1">
      <alignment horizontal="right"/>
    </xf>
    <xf numFmtId="0" fontId="3" fillId="3" borderId="0" xfId="0" quotePrefix="1" applyFont="1" applyFill="1"/>
    <xf numFmtId="10" fontId="2" fillId="3" borderId="0" xfId="0" applyNumberFormat="1" applyFont="1" applyFill="1"/>
    <xf numFmtId="0" fontId="3" fillId="3" borderId="0" xfId="0" applyFont="1" applyFill="1" applyAlignment="1">
      <alignment horizontal="right" vertical="top"/>
    </xf>
    <xf numFmtId="0" fontId="3" fillId="3" borderId="0" xfId="0" applyFont="1" applyFill="1" applyAlignment="1">
      <alignment horizontal="right"/>
    </xf>
    <xf numFmtId="0" fontId="4" fillId="3" borderId="0" xfId="0" applyFont="1" applyFill="1" applyAlignment="1">
      <alignment horizontal="left" wrapText="1"/>
    </xf>
    <xf numFmtId="0" fontId="4" fillId="3" borderId="0" xfId="0" applyFont="1" applyFill="1" applyAlignment="1">
      <alignment wrapText="1"/>
    </xf>
    <xf numFmtId="0" fontId="3" fillId="3" borderId="0" xfId="0" applyFont="1" applyFill="1" applyAlignment="1">
      <alignment wrapText="1"/>
    </xf>
    <xf numFmtId="0" fontId="4" fillId="3" borderId="0" xfId="0" applyFont="1" applyFill="1"/>
    <xf numFmtId="10" fontId="2" fillId="3" borderId="0" xfId="0" applyNumberFormat="1" applyFont="1" applyFill="1" applyAlignment="1">
      <alignment wrapText="1"/>
    </xf>
    <xf numFmtId="0" fontId="3" fillId="3" borderId="0" xfId="0" applyFont="1" applyFill="1"/>
    <xf numFmtId="8" fontId="1" fillId="3" borderId="0" xfId="0" applyNumberFormat="1" applyFont="1" applyFill="1" applyAlignment="1">
      <alignment vertical="top"/>
    </xf>
    <xf numFmtId="0" fontId="3" fillId="3" borderId="0" xfId="0" applyFont="1" applyFill="1" applyAlignment="1">
      <alignment horizontal="right" wrapText="1"/>
    </xf>
    <xf numFmtId="10" fontId="4" fillId="3" borderId="0" xfId="0" applyNumberFormat="1" applyFont="1" applyFill="1"/>
    <xf numFmtId="0" fontId="3" fillId="3" borderId="0" xfId="0" quotePrefix="1" applyFont="1" applyFill="1" applyAlignment="1">
      <alignment horizontal="right"/>
    </xf>
    <xf numFmtId="8" fontId="2" fillId="3" borderId="0" xfId="0" applyNumberFormat="1" applyFont="1" applyFill="1" applyAlignment="1">
      <alignment wrapText="1"/>
    </xf>
    <xf numFmtId="0" fontId="2" fillId="3" borderId="0" xfId="0" applyFont="1" applyFill="1" applyAlignment="1">
      <alignment horizontal="right"/>
    </xf>
    <xf numFmtId="0" fontId="2" fillId="3" borderId="0" xfId="0" applyFont="1" applyFill="1" applyAlignment="1">
      <alignment horizontal="left" vertical="top" wrapText="1"/>
    </xf>
    <xf numFmtId="0" fontId="2" fillId="3" borderId="0" xfId="0" applyFont="1" applyFill="1" applyAlignment="1">
      <alignment vertical="top" wrapText="1"/>
    </xf>
    <xf numFmtId="0" fontId="22" fillId="3" borderId="0" xfId="0" applyFont="1" applyFill="1" applyAlignment="1">
      <alignment horizontal="center" vertical="center"/>
    </xf>
    <xf numFmtId="0" fontId="25" fillId="7" borderId="1" xfId="0" applyFont="1" applyFill="1" applyBorder="1" applyAlignment="1">
      <alignment horizontal="center" vertical="center"/>
    </xf>
    <xf numFmtId="3" fontId="25" fillId="7" borderId="1" xfId="0" applyNumberFormat="1" applyFont="1" applyFill="1" applyBorder="1" applyAlignment="1">
      <alignment horizontal="center" vertical="center"/>
    </xf>
    <xf numFmtId="165" fontId="25" fillId="7"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6" fillId="7" borderId="1" xfId="0" applyFont="1" applyFill="1" applyBorder="1" applyAlignment="1">
      <alignment horizontal="center" vertical="center"/>
    </xf>
    <xf numFmtId="165" fontId="26" fillId="7" borderId="1" xfId="0" applyNumberFormat="1" applyFont="1" applyFill="1" applyBorder="1" applyAlignment="1">
      <alignment horizontal="center" vertical="center"/>
    </xf>
    <xf numFmtId="4" fontId="26" fillId="7" borderId="1" xfId="0" applyNumberFormat="1" applyFont="1" applyFill="1" applyBorder="1" applyAlignment="1">
      <alignment horizontal="center" vertical="center"/>
    </xf>
    <xf numFmtId="164" fontId="26" fillId="7" borderId="1" xfId="0" applyNumberFormat="1" applyFont="1" applyFill="1" applyBorder="1" applyAlignment="1">
      <alignment horizontal="center" vertical="center"/>
    </xf>
    <xf numFmtId="165" fontId="26" fillId="6" borderId="1" xfId="0" applyNumberFormat="1" applyFont="1" applyFill="1" applyBorder="1" applyAlignment="1">
      <alignment horizontal="center" vertical="center"/>
    </xf>
    <xf numFmtId="0" fontId="28" fillId="3" borderId="1" xfId="0" applyFont="1" applyFill="1" applyBorder="1"/>
    <xf numFmtId="6" fontId="27" fillId="3" borderId="1" xfId="0" applyNumberFormat="1" applyFont="1" applyFill="1" applyBorder="1" applyAlignment="1" applyProtection="1">
      <alignment horizontal="center" vertical="center"/>
      <protection locked="0"/>
    </xf>
    <xf numFmtId="165" fontId="27" fillId="3" borderId="1" xfId="0" applyNumberFormat="1" applyFont="1" applyFill="1" applyBorder="1" applyAlignment="1" applyProtection="1">
      <alignment horizontal="center" vertical="center"/>
      <protection locked="0"/>
    </xf>
    <xf numFmtId="38" fontId="28" fillId="3" borderId="1" xfId="0" applyNumberFormat="1" applyFont="1" applyFill="1" applyBorder="1" applyAlignment="1">
      <alignment horizontal="center" vertical="center"/>
    </xf>
    <xf numFmtId="38" fontId="27" fillId="3" borderId="1" xfId="0" applyNumberFormat="1" applyFont="1" applyFill="1" applyBorder="1" applyAlignment="1" applyProtection="1">
      <alignment horizontal="center" vertical="center"/>
      <protection locked="0"/>
    </xf>
    <xf numFmtId="164" fontId="27" fillId="3" borderId="1" xfId="0" applyNumberFormat="1" applyFont="1" applyFill="1" applyBorder="1" applyAlignment="1" applyProtection="1">
      <alignment horizontal="center" vertical="center"/>
      <protection locked="0"/>
    </xf>
    <xf numFmtId="8" fontId="27" fillId="3" borderId="1" xfId="0" applyNumberFormat="1" applyFont="1" applyFill="1" applyBorder="1" applyAlignment="1" applyProtection="1">
      <alignment horizontal="center" vertical="center"/>
      <protection locked="0"/>
    </xf>
    <xf numFmtId="0" fontId="30" fillId="3" borderId="1" xfId="0" applyFont="1" applyFill="1" applyBorder="1" applyAlignment="1">
      <alignment horizontal="center" vertical="center"/>
    </xf>
    <xf numFmtId="6" fontId="31" fillId="3" borderId="1" xfId="0" applyNumberFormat="1" applyFont="1" applyFill="1" applyBorder="1" applyAlignment="1">
      <alignment horizontal="center" vertical="center"/>
    </xf>
    <xf numFmtId="38" fontId="31" fillId="3" borderId="1" xfId="0" applyNumberFormat="1" applyFont="1" applyFill="1" applyBorder="1" applyAlignment="1">
      <alignment horizontal="center" vertical="center"/>
    </xf>
    <xf numFmtId="40" fontId="31" fillId="3" borderId="1" xfId="0" applyNumberFormat="1" applyFont="1" applyFill="1" applyBorder="1" applyAlignment="1">
      <alignment horizontal="center" vertical="center"/>
    </xf>
    <xf numFmtId="0" fontId="30" fillId="3" borderId="1" xfId="0" applyFont="1" applyFill="1" applyBorder="1" applyAlignment="1">
      <alignment horizontal="center" vertical="center" wrapText="1"/>
    </xf>
    <xf numFmtId="8" fontId="31" fillId="3" borderId="1" xfId="0" applyNumberFormat="1" applyFont="1" applyFill="1" applyBorder="1" applyAlignment="1">
      <alignment horizontal="center" vertical="center"/>
    </xf>
    <xf numFmtId="6" fontId="32" fillId="3" borderId="1" xfId="0" applyNumberFormat="1" applyFont="1" applyFill="1" applyBorder="1" applyAlignment="1" applyProtection="1">
      <alignment horizontal="center" vertical="center"/>
      <protection locked="0"/>
    </xf>
    <xf numFmtId="165" fontId="32" fillId="3" borderId="1" xfId="0" applyNumberFormat="1" applyFont="1" applyFill="1" applyBorder="1" applyAlignment="1" applyProtection="1">
      <alignment horizontal="center" vertical="center"/>
      <protection locked="0"/>
    </xf>
    <xf numFmtId="3" fontId="34" fillId="3" borderId="0" xfId="0" applyNumberFormat="1" applyFont="1" applyFill="1" applyAlignment="1">
      <alignment horizontal="center" vertical="center"/>
    </xf>
    <xf numFmtId="6" fontId="35" fillId="5" borderId="1" xfId="0" applyNumberFormat="1" applyFont="1" applyFill="1" applyBorder="1" applyAlignment="1">
      <alignment horizontal="center" vertical="center"/>
    </xf>
    <xf numFmtId="0" fontId="29" fillId="4" borderId="2" xfId="0" applyFont="1" applyFill="1" applyBorder="1" applyAlignment="1">
      <alignment horizontal="center" vertical="center" wrapText="1"/>
    </xf>
    <xf numFmtId="0" fontId="29" fillId="4" borderId="3" xfId="0" applyFont="1" applyFill="1" applyBorder="1" applyAlignment="1">
      <alignment horizontal="center" vertical="center" wrapText="1"/>
    </xf>
    <xf numFmtId="165" fontId="33" fillId="5" borderId="0" xfId="0" applyNumberFormat="1" applyFont="1" applyFill="1" applyAlignment="1">
      <alignment horizontal="center"/>
    </xf>
    <xf numFmtId="165" fontId="33" fillId="3" borderId="0" xfId="0" applyNumberFormat="1" applyFont="1" applyFill="1" applyAlignment="1">
      <alignment horizontal="center"/>
    </xf>
    <xf numFmtId="0" fontId="4" fillId="3" borderId="0" xfId="0" applyFont="1" applyFill="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horizontal="left" wrapText="1"/>
    </xf>
    <xf numFmtId="0" fontId="5" fillId="3" borderId="0" xfId="0" applyFont="1" applyFill="1" applyAlignment="1">
      <alignment horizontal="center" vertical="center" wrapText="1"/>
    </xf>
    <xf numFmtId="0" fontId="4" fillId="3" borderId="0" xfId="0" applyFont="1" applyFill="1" applyAlignment="1">
      <alignment vertical="top" wrapText="1"/>
    </xf>
    <xf numFmtId="0" fontId="27" fillId="4" borderId="2"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3" xfId="0" applyFont="1" applyFill="1" applyBorder="1" applyAlignment="1">
      <alignment horizontal="center" vertical="center"/>
    </xf>
    <xf numFmtId="0" fontId="31" fillId="3" borderId="2" xfId="0" applyFont="1" applyFill="1" applyBorder="1" applyAlignment="1">
      <alignment horizontal="left" vertical="center"/>
    </xf>
    <xf numFmtId="0" fontId="31" fillId="3" borderId="4" xfId="0" applyFont="1" applyFill="1" applyBorder="1" applyAlignment="1">
      <alignment horizontal="left" vertical="center"/>
    </xf>
    <xf numFmtId="0" fontId="31" fillId="3" borderId="3" xfId="0" applyFont="1" applyFill="1" applyBorder="1" applyAlignment="1">
      <alignment horizontal="left" vertical="center"/>
    </xf>
    <xf numFmtId="0" fontId="27" fillId="3" borderId="2" xfId="0" applyFont="1" applyFill="1" applyBorder="1" applyAlignment="1">
      <alignment horizontal="left" vertical="center" wrapText="1"/>
    </xf>
    <xf numFmtId="0" fontId="27" fillId="3" borderId="4" xfId="0" applyFont="1" applyFill="1" applyBorder="1" applyAlignment="1">
      <alignment horizontal="left" vertical="center" wrapText="1"/>
    </xf>
    <xf numFmtId="0" fontId="27" fillId="3" borderId="3" xfId="0" applyFont="1" applyFill="1" applyBorder="1" applyAlignment="1">
      <alignment horizontal="left" vertical="center" wrapText="1"/>
    </xf>
    <xf numFmtId="0" fontId="27" fillId="3" borderId="2" xfId="0" applyFont="1" applyFill="1" applyBorder="1" applyAlignment="1">
      <alignment horizontal="left" vertical="center"/>
    </xf>
    <xf numFmtId="0" fontId="27" fillId="3" borderId="4" xfId="0" applyFont="1" applyFill="1" applyBorder="1" applyAlignment="1">
      <alignment horizontal="left" vertical="center"/>
    </xf>
    <xf numFmtId="0" fontId="27" fillId="3" borderId="3" xfId="0" applyFont="1" applyFill="1" applyBorder="1" applyAlignment="1">
      <alignment horizontal="left" vertical="center"/>
    </xf>
    <xf numFmtId="0" fontId="21" fillId="3" borderId="0" xfId="0" applyFont="1" applyFill="1" applyAlignment="1">
      <alignment horizontal="center" vertical="center"/>
    </xf>
    <xf numFmtId="0" fontId="9" fillId="3" borderId="0" xfId="0" applyFont="1" applyFill="1" applyAlignment="1">
      <alignment horizontal="center" vertical="center"/>
    </xf>
    <xf numFmtId="0" fontId="12" fillId="3" borderId="0" xfId="0" applyFont="1" applyFill="1" applyAlignment="1">
      <alignment horizontal="center" vertical="center"/>
    </xf>
    <xf numFmtId="0" fontId="22" fillId="3" borderId="0" xfId="0" applyFont="1" applyFill="1" applyAlignment="1">
      <alignment horizontal="center" vertical="center"/>
    </xf>
    <xf numFmtId="165" fontId="34" fillId="5" borderId="5" xfId="0" applyNumberFormat="1" applyFont="1" applyFill="1" applyBorder="1" applyAlignment="1">
      <alignment horizontal="center" vertical="center"/>
    </xf>
    <xf numFmtId="165" fontId="34" fillId="5" borderId="0" xfId="0" applyNumberFormat="1" applyFont="1" applyFill="1" applyAlignment="1">
      <alignment horizontal="center" vertical="center"/>
    </xf>
    <xf numFmtId="0" fontId="32" fillId="3" borderId="2" xfId="0" applyFont="1" applyFill="1" applyBorder="1" applyAlignment="1">
      <alignment horizontal="left" vertical="center"/>
    </xf>
    <xf numFmtId="0" fontId="32" fillId="3" borderId="4" xfId="0" applyFont="1" applyFill="1" applyBorder="1" applyAlignment="1">
      <alignment horizontal="left" vertical="center"/>
    </xf>
    <xf numFmtId="0" fontId="32" fillId="3" borderId="3" xfId="0" applyFont="1" applyFill="1" applyBorder="1" applyAlignment="1">
      <alignment horizontal="left" vertical="center"/>
    </xf>
    <xf numFmtId="0" fontId="32" fillId="3" borderId="2"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3" xfId="0" applyFont="1" applyFill="1" applyBorder="1" applyAlignment="1">
      <alignment horizontal="left" vertical="center" wrapText="1"/>
    </xf>
    <xf numFmtId="3" fontId="23" fillId="3" borderId="0" xfId="0" applyNumberFormat="1" applyFont="1" applyFill="1" applyAlignment="1">
      <alignment horizontal="center" vertical="center"/>
    </xf>
    <xf numFmtId="164" fontId="23" fillId="3" borderId="0" xfId="0" applyNumberFormat="1" applyFont="1" applyFill="1" applyAlignment="1">
      <alignment horizontal="center" vertical="center"/>
    </xf>
    <xf numFmtId="0" fontId="26" fillId="7" borderId="2" xfId="0" applyFont="1" applyFill="1" applyBorder="1" applyAlignment="1">
      <alignment horizontal="center" vertical="center"/>
    </xf>
    <xf numFmtId="0" fontId="0" fillId="7" borderId="3" xfId="0" applyFill="1" applyBorder="1" applyAlignment="1">
      <alignment horizontal="center" vertical="center"/>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3" xfId="0" applyFont="1" applyFill="1" applyBorder="1" applyAlignment="1">
      <alignment horizontal="center" vertical="center"/>
    </xf>
    <xf numFmtId="0" fontId="26" fillId="8" borderId="2" xfId="0" applyFont="1" applyFill="1" applyBorder="1" applyAlignment="1">
      <alignment horizontal="center" vertical="center"/>
    </xf>
    <xf numFmtId="0" fontId="0" fillId="8" borderId="3" xfId="0" applyFill="1" applyBorder="1" applyAlignment="1">
      <alignment horizontal="center" vertical="center"/>
    </xf>
    <xf numFmtId="0" fontId="38" fillId="3" borderId="2" xfId="0" applyFont="1" applyFill="1" applyBorder="1" applyAlignment="1">
      <alignment horizontal="left" vertical="top" wrapText="1"/>
    </xf>
    <xf numFmtId="0" fontId="38" fillId="3" borderId="4" xfId="0" applyFont="1" applyFill="1" applyBorder="1" applyAlignment="1">
      <alignment horizontal="left" vertical="top" wrapText="1"/>
    </xf>
    <xf numFmtId="0" fontId="38" fillId="3"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1" Type="http://schemas.openxmlformats.org/officeDocument/2006/relationships/hyperlink" Target="#'Content Concep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 Concep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 Problems'!A1"/></Relationships>
</file>

<file path=xl/drawings/_rels/drawing13.xml.rels><?xml version="1.0" encoding="UTF-8" standalone="yes"?>
<Relationships xmlns="http://schemas.openxmlformats.org/package/2006/relationships"><Relationship Id="rId3" Type="http://schemas.openxmlformats.org/officeDocument/2006/relationships/hyperlink" Target="#'Question 6'!A1"/><Relationship Id="rId2" Type="http://schemas.openxmlformats.org/officeDocument/2006/relationships/hyperlink" Target="#'Question 2'!A1"/><Relationship Id="rId1" Type="http://schemas.openxmlformats.org/officeDocument/2006/relationships/hyperlink" Target="#'Question 1'!A1"/><Relationship Id="rId6" Type="http://schemas.openxmlformats.org/officeDocument/2006/relationships/hyperlink" Target="#'Question 10'!A1"/><Relationship Id="rId5" Type="http://schemas.openxmlformats.org/officeDocument/2006/relationships/hyperlink" Target="#Content!A1"/><Relationship Id="rId4" Type="http://schemas.openxmlformats.org/officeDocument/2006/relationships/hyperlink" Target="#'Question 9'!A1"/></Relationships>
</file>

<file path=xl/drawings/_rels/drawing14.xml.rels><?xml version="1.0" encoding="UTF-8" standalone="yes"?>
<Relationships xmlns="http://schemas.openxmlformats.org/package/2006/relationships"><Relationship Id="rId3" Type="http://schemas.openxmlformats.org/officeDocument/2006/relationships/hyperlink" Target="#'Content Concepts'!A1"/><Relationship Id="rId2" Type="http://schemas.openxmlformats.org/officeDocument/2006/relationships/hyperlink" Target="#'Content Problems'!A1"/><Relationship Id="rId1" Type="http://schemas.openxmlformats.org/officeDocument/2006/relationships/hyperlink" Target="#FirstPage!A1"/></Relationships>
</file>

<file path=xl/drawings/_rels/drawing2.xml.rels><?xml version="1.0" encoding="UTF-8" standalone="yes"?>
<Relationships xmlns="http://schemas.openxmlformats.org/package/2006/relationships"><Relationship Id="rId1" Type="http://schemas.openxmlformats.org/officeDocument/2006/relationships/hyperlink" Target="#'Content Problems'!A1"/></Relationships>
</file>

<file path=xl/drawings/_rels/drawing3.xml.rels><?xml version="1.0" encoding="UTF-8" standalone="yes"?>
<Relationships xmlns="http://schemas.openxmlformats.org/package/2006/relationships"><Relationship Id="rId1" Type="http://schemas.openxmlformats.org/officeDocument/2006/relationships/hyperlink" Target="#'Content Problems'!A1"/></Relationships>
</file>

<file path=xl/drawings/_rels/drawing4.xml.rels><?xml version="1.0" encoding="UTF-8" standalone="yes"?>
<Relationships xmlns="http://schemas.openxmlformats.org/package/2006/relationships"><Relationship Id="rId1" Type="http://schemas.openxmlformats.org/officeDocument/2006/relationships/hyperlink" Target="#'Content Problems'!A1"/></Relationships>
</file>

<file path=xl/drawings/_rels/drawing5.xml.rels><?xml version="1.0" encoding="UTF-8" standalone="yes"?>
<Relationships xmlns="http://schemas.openxmlformats.org/package/2006/relationships"><Relationship Id="rId1" Type="http://schemas.openxmlformats.org/officeDocument/2006/relationships/hyperlink" Target="#'Content Problems'!A1"/></Relationships>
</file>

<file path=xl/drawings/_rels/drawing6.xml.rels><?xml version="1.0" encoding="UTF-8" standalone="yes"?>
<Relationships xmlns="http://schemas.openxmlformats.org/package/2006/relationships"><Relationship Id="rId3" Type="http://schemas.openxmlformats.org/officeDocument/2006/relationships/hyperlink" Target="#'Problem 5'!A1"/><Relationship Id="rId2" Type="http://schemas.openxmlformats.org/officeDocument/2006/relationships/hyperlink" Target="#'Problem 4'!A1"/><Relationship Id="rId1" Type="http://schemas.openxmlformats.org/officeDocument/2006/relationships/hyperlink" Target="#'Problem 3'!A1"/><Relationship Id="rId6" Type="http://schemas.openxmlformats.org/officeDocument/2006/relationships/hyperlink" Target="#'Problem 8'!A1"/><Relationship Id="rId5" Type="http://schemas.openxmlformats.org/officeDocument/2006/relationships/hyperlink" Target="#Content!A1"/><Relationship Id="rId4" Type="http://schemas.openxmlformats.org/officeDocument/2006/relationships/hyperlink" Target="#'Problem 7'!A1"/></Relationships>
</file>

<file path=xl/drawings/_rels/drawing7.xml.rels><?xml version="1.0" encoding="UTF-8" standalone="yes"?>
<Relationships xmlns="http://schemas.openxmlformats.org/package/2006/relationships"><Relationship Id="rId1" Type="http://schemas.openxmlformats.org/officeDocument/2006/relationships/hyperlink" Target="#'Content Concep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 Concep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 Concepts'!A1"/></Relationships>
</file>

<file path=xl/drawings/drawing1.xml><?xml version="1.0" encoding="utf-8"?>
<xdr:wsDr xmlns:xdr="http://schemas.openxmlformats.org/drawingml/2006/spreadsheetDrawing" xmlns:a="http://schemas.openxmlformats.org/drawingml/2006/main">
  <xdr:twoCellAnchor>
    <xdr:from>
      <xdr:col>10</xdr:col>
      <xdr:colOff>213633</xdr:colOff>
      <xdr:row>1</xdr:row>
      <xdr:rowOff>-1</xdr:rowOff>
    </xdr:from>
    <xdr:to>
      <xdr:col>23</xdr:col>
      <xdr:colOff>371475</xdr:colOff>
      <xdr:row>5</xdr:row>
      <xdr:rowOff>103866</xdr:rowOff>
    </xdr:to>
    <xdr:sp macro="" textlink="">
      <xdr:nvSpPr>
        <xdr:cNvPr id="8" name="Rounded Rectangle 7">
          <a:extLst>
            <a:ext uri="{FF2B5EF4-FFF2-40B4-BE49-F238E27FC236}">
              <a16:creationId xmlns:a16="http://schemas.microsoft.com/office/drawing/2014/main" id="{00000000-0008-0000-0000-000008000000}"/>
            </a:ext>
          </a:extLst>
        </xdr:cNvPr>
        <xdr:cNvSpPr/>
      </xdr:nvSpPr>
      <xdr:spPr>
        <a:xfrm>
          <a:off x="6418490" y="163285"/>
          <a:ext cx="8224156" cy="75701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EGR</a:t>
          </a:r>
          <a:r>
            <a:rPr lang="en-US" sz="4000" baseline="0">
              <a:solidFill>
                <a:schemeClr val="tx1"/>
              </a:solidFill>
              <a:latin typeface="Lucida Bright" panose="02040602050505020304" pitchFamily="18" charset="0"/>
              <a:cs typeface="FrankRuehl" panose="020E0503060101010101" pitchFamily="34" charset="-79"/>
            </a:rPr>
            <a:t> 310</a:t>
          </a:r>
          <a:endParaRPr lang="en-US" sz="4000">
            <a:solidFill>
              <a:schemeClr val="tx1"/>
            </a:solidFill>
            <a:latin typeface="Lucida Bright" panose="02040602050505020304" pitchFamily="18" charset="0"/>
            <a:cs typeface="FrankRuehl" panose="020E0503060101010101" pitchFamily="34" charset="-79"/>
          </a:endParaRPr>
        </a:p>
      </xdr:txBody>
    </xdr:sp>
    <xdr:clientData/>
  </xdr:twoCellAnchor>
  <xdr:twoCellAnchor>
    <xdr:from>
      <xdr:col>12</xdr:col>
      <xdr:colOff>351062</xdr:colOff>
      <xdr:row>9</xdr:row>
      <xdr:rowOff>138337</xdr:rowOff>
    </xdr:from>
    <xdr:to>
      <xdr:col>21</xdr:col>
      <xdr:colOff>391886</xdr:colOff>
      <xdr:row>14</xdr:row>
      <xdr:rowOff>120920</xdr:rowOff>
    </xdr:to>
    <xdr:sp macro="" textlink="">
      <xdr:nvSpPr>
        <xdr:cNvPr id="9" name="Rounded Rectangle 8">
          <a:extLst>
            <a:ext uri="{FF2B5EF4-FFF2-40B4-BE49-F238E27FC236}">
              <a16:creationId xmlns:a16="http://schemas.microsoft.com/office/drawing/2014/main" id="{00000000-0008-0000-0000-000009000000}"/>
            </a:ext>
          </a:extLst>
        </xdr:cNvPr>
        <xdr:cNvSpPr/>
      </xdr:nvSpPr>
      <xdr:spPr>
        <a:xfrm>
          <a:off x="7796891" y="1607908"/>
          <a:ext cx="5625195" cy="79901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a:solidFill>
                <a:schemeClr val="accent1">
                  <a:lumMod val="50000"/>
                </a:schemeClr>
              </a:solidFill>
              <a:latin typeface="Lucida Bright" panose="02040602050505020304" pitchFamily="18" charset="0"/>
              <a:cs typeface="FrankRuehl" panose="020E0503060101010101" pitchFamily="34" charset="-79"/>
            </a:rPr>
            <a:t>Homework</a:t>
          </a:r>
          <a:r>
            <a:rPr lang="en-US" sz="4000" b="0" baseline="0">
              <a:solidFill>
                <a:schemeClr val="accent1">
                  <a:lumMod val="50000"/>
                </a:schemeClr>
              </a:solidFill>
              <a:latin typeface="Lucida Bright" panose="02040602050505020304" pitchFamily="18" charset="0"/>
              <a:cs typeface="FrankRuehl" panose="020E0503060101010101" pitchFamily="34" charset="-79"/>
            </a:rPr>
            <a:t> Week 1</a:t>
          </a:r>
          <a:endParaRPr lang="en-US" sz="4000" b="0">
            <a:solidFill>
              <a:schemeClr val="accent1">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14</xdr:col>
      <xdr:colOff>226788</xdr:colOff>
      <xdr:row>34</xdr:row>
      <xdr:rowOff>96609</xdr:rowOff>
    </xdr:from>
    <xdr:to>
      <xdr:col>20</xdr:col>
      <xdr:colOff>6371</xdr:colOff>
      <xdr:row>39</xdr:row>
      <xdr:rowOff>23107</xdr:rowOff>
    </xdr:to>
    <xdr:sp macro="" textlink="">
      <xdr:nvSpPr>
        <xdr:cNvPr id="10" name="Rounded Rectangle 9">
          <a:hlinkClick xmlns:r="http://schemas.openxmlformats.org/officeDocument/2006/relationships" r:id="rId1"/>
          <a:extLst>
            <a:ext uri="{FF2B5EF4-FFF2-40B4-BE49-F238E27FC236}">
              <a16:creationId xmlns:a16="http://schemas.microsoft.com/office/drawing/2014/main" id="{00000000-0008-0000-0000-00000A000000}"/>
            </a:ext>
          </a:extLst>
        </xdr:cNvPr>
        <xdr:cNvSpPr/>
      </xdr:nvSpPr>
      <xdr:spPr>
        <a:xfrm>
          <a:off x="8913588" y="5648323"/>
          <a:ext cx="3502497" cy="74292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13</xdr:col>
      <xdr:colOff>612775</xdr:colOff>
      <xdr:row>18</xdr:row>
      <xdr:rowOff>161466</xdr:rowOff>
    </xdr:from>
    <xdr:to>
      <xdr:col>20</xdr:col>
      <xdr:colOff>328397</xdr:colOff>
      <xdr:row>31</xdr:row>
      <xdr:rowOff>55786</xdr:rowOff>
    </xdr:to>
    <xdr:sp macro="" textlink="">
      <xdr:nvSpPr>
        <xdr:cNvPr id="13" name="Rounded Rectangle 12">
          <a:extLst>
            <a:ext uri="{FF2B5EF4-FFF2-40B4-BE49-F238E27FC236}">
              <a16:creationId xmlns:a16="http://schemas.microsoft.com/office/drawing/2014/main" id="{00000000-0008-0000-0000-00000D000000}"/>
            </a:ext>
          </a:extLst>
        </xdr:cNvPr>
        <xdr:cNvSpPr/>
      </xdr:nvSpPr>
      <xdr:spPr>
        <a:xfrm>
          <a:off x="8679089" y="3100609"/>
          <a:ext cx="4059022" cy="2017034"/>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2800" b="1" baseline="0">
              <a:solidFill>
                <a:schemeClr val="accent1">
                  <a:lumMod val="50000"/>
                </a:schemeClr>
              </a:solidFill>
            </a:rPr>
            <a:t> </a:t>
          </a:r>
          <a:r>
            <a:rPr lang="en-US" sz="2800" b="1" baseline="0">
              <a:solidFill>
                <a:srgbClr val="C00000"/>
              </a:solidFill>
              <a:latin typeface="Lucida Bright" panose="02040602050505020304" pitchFamily="18" charset="0"/>
            </a:rPr>
            <a:t>Answer Sheet</a:t>
          </a:r>
        </a:p>
        <a:p>
          <a:pPr algn="ctr"/>
          <a:r>
            <a:rPr lang="en-US" sz="2800" b="0" baseline="0">
              <a:solidFill>
                <a:schemeClr val="accent1">
                  <a:lumMod val="50000"/>
                </a:schemeClr>
              </a:solidFill>
              <a:latin typeface="Lucida Bright" panose="02040602050505020304" pitchFamily="18" charset="0"/>
              <a:cs typeface="FrankRuehl" panose="020E0503060101010101" pitchFamily="34" charset="-79"/>
            </a:rPr>
            <a:t>due by midnight on 2/12/23</a:t>
          </a:r>
        </a:p>
        <a:p>
          <a:pPr algn="ctr"/>
          <a:r>
            <a:rPr lang="en-US" sz="2800" b="1" baseline="0">
              <a:solidFill>
                <a:srgbClr val="C00000"/>
              </a:solidFill>
              <a:latin typeface="Lucida Bright" panose="02040602050505020304" pitchFamily="18" charset="0"/>
              <a:cs typeface="FrankRuehl" panose="020E0503060101010101" pitchFamily="34" charset="-79"/>
            </a:rPr>
            <a:t> </a:t>
          </a:r>
        </a:p>
      </xdr:txBody>
    </xdr:sp>
    <xdr:clientData/>
  </xdr:twoCellAnchor>
  <xdr:twoCellAnchor>
    <xdr:from>
      <xdr:col>2</xdr:col>
      <xdr:colOff>544286</xdr:colOff>
      <xdr:row>14</xdr:row>
      <xdr:rowOff>119743</xdr:rowOff>
    </xdr:from>
    <xdr:to>
      <xdr:col>8</xdr:col>
      <xdr:colOff>478971</xdr:colOff>
      <xdr:row>24</xdr:row>
      <xdr:rowOff>10886</xdr:rowOff>
    </xdr:to>
    <xdr:sp macro="" textlink="">
      <xdr:nvSpPr>
        <xdr:cNvPr id="2" name="TextBox 1">
          <a:extLst>
            <a:ext uri="{FF2B5EF4-FFF2-40B4-BE49-F238E27FC236}">
              <a16:creationId xmlns:a16="http://schemas.microsoft.com/office/drawing/2014/main" id="{1CC50F95-E2DC-17DB-EC8A-DDF1E86889D4}"/>
            </a:ext>
          </a:extLst>
        </xdr:cNvPr>
        <xdr:cNvSpPr txBox="1"/>
      </xdr:nvSpPr>
      <xdr:spPr>
        <a:xfrm>
          <a:off x="1785257" y="2405743"/>
          <a:ext cx="3657600"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Type in Your Name: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487135</xdr:colOff>
      <xdr:row>8</xdr:row>
      <xdr:rowOff>98516</xdr:rowOff>
    </xdr:from>
    <xdr:to>
      <xdr:col>12</xdr:col>
      <xdr:colOff>533400</xdr:colOff>
      <xdr:row>23</xdr:row>
      <xdr:rowOff>104775</xdr:rowOff>
    </xdr:to>
    <xdr:sp macro="" textlink="">
      <xdr:nvSpPr>
        <xdr:cNvPr id="2" name="TextBox 1">
          <a:extLst>
            <a:ext uri="{FF2B5EF4-FFF2-40B4-BE49-F238E27FC236}">
              <a16:creationId xmlns:a16="http://schemas.microsoft.com/office/drawing/2014/main" id="{4C57EAFC-7299-4CB7-956F-76969DFFE097}"/>
            </a:ext>
          </a:extLst>
        </xdr:cNvPr>
        <xdr:cNvSpPr txBox="1"/>
      </xdr:nvSpPr>
      <xdr:spPr>
        <a:xfrm>
          <a:off x="487135" y="1470116"/>
          <a:ext cx="7961540" cy="309235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cs typeface="FrankRuehl" panose="020E0503060101010101" pitchFamily="34" charset="-79"/>
            </a:rPr>
            <a:t>Why is step 9 of the decision making process, audit the results, important?</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Why do you think firms often ignore this step?</a:t>
          </a:r>
        </a:p>
        <a:p>
          <a:endParaRPr lang="en-US" sz="1800" baseline="0">
            <a:latin typeface="Lucida Bright" panose="02040602050505020304" pitchFamily="18" charset="0"/>
            <a:cs typeface="FrankRuehl" panose="020E0503060101010101" pitchFamily="34" charset="-79"/>
          </a:endParaRPr>
        </a:p>
        <a:p>
          <a:r>
            <a:rPr lang="en-US" sz="1800" baseline="0">
              <a:solidFill>
                <a:srgbClr val="C00000"/>
              </a:solidFill>
              <a:latin typeface="Lucida Bright" panose="02040602050505020304" pitchFamily="18" charset="0"/>
              <a:cs typeface="FrankRuehl" panose="020E0503060101010101" pitchFamily="34" charset="-79"/>
            </a:rPr>
            <a:t>A. Auditing is important because.....</a:t>
          </a:r>
          <a:endParaRPr lang="en-US" sz="1800" baseline="0">
            <a:latin typeface="Lucida Bright" panose="02040602050505020304" pitchFamily="18" charset="0"/>
            <a:cs typeface="FrankRuehl" panose="020E0503060101010101" pitchFamily="34" charset="-79"/>
          </a:endParaRPr>
        </a:p>
      </xdr:txBody>
    </xdr:sp>
    <xdr:clientData/>
  </xdr:twoCellAnchor>
  <xdr:twoCellAnchor>
    <xdr:from>
      <xdr:col>1</xdr:col>
      <xdr:colOff>329294</xdr:colOff>
      <xdr:row>0</xdr:row>
      <xdr:rowOff>136070</xdr:rowOff>
    </xdr:from>
    <xdr:to>
      <xdr:col>3</xdr:col>
      <xdr:colOff>337458</xdr:colOff>
      <xdr:row>6</xdr:row>
      <xdr:rowOff>92529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1DF2E2E-1010-48EC-B26C-CA17BBBC2DF8}"/>
            </a:ext>
          </a:extLst>
        </xdr:cNvPr>
        <xdr:cNvSpPr/>
      </xdr:nvSpPr>
      <xdr:spPr>
        <a:xfrm>
          <a:off x="954134" y="136070"/>
          <a:ext cx="1257844" cy="96229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12</xdr:col>
      <xdr:colOff>797378</xdr:colOff>
      <xdr:row>9</xdr:row>
      <xdr:rowOff>79375</xdr:rowOff>
    </xdr:from>
    <xdr:to>
      <xdr:col>12</xdr:col>
      <xdr:colOff>828675</xdr:colOff>
      <xdr:row>37</xdr:row>
      <xdr:rowOff>68036</xdr:rowOff>
    </xdr:to>
    <xdr:cxnSp macro="">
      <xdr:nvCxnSpPr>
        <xdr:cNvPr id="4" name="Straight Connector 3">
          <a:extLst>
            <a:ext uri="{FF2B5EF4-FFF2-40B4-BE49-F238E27FC236}">
              <a16:creationId xmlns:a16="http://schemas.microsoft.com/office/drawing/2014/main" id="{915B5E4D-2416-41B1-91DA-6A1A9328F44F}"/>
            </a:ext>
          </a:extLst>
        </xdr:cNvPr>
        <xdr:cNvCxnSpPr/>
      </xdr:nvCxnSpPr>
      <xdr:spPr>
        <a:xfrm flipH="1">
          <a:off x="8676458" y="1588135"/>
          <a:ext cx="31297" cy="622944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409575</xdr:colOff>
      <xdr:row>0</xdr:row>
      <xdr:rowOff>123825</xdr:rowOff>
    </xdr:from>
    <xdr:to>
      <xdr:col>14</xdr:col>
      <xdr:colOff>819150</xdr:colOff>
      <xdr:row>6</xdr:row>
      <xdr:rowOff>28575</xdr:rowOff>
    </xdr:to>
    <xdr:sp macro="" textlink="">
      <xdr:nvSpPr>
        <xdr:cNvPr id="6" name="TextBox 5">
          <a:extLst>
            <a:ext uri="{FF2B5EF4-FFF2-40B4-BE49-F238E27FC236}">
              <a16:creationId xmlns:a16="http://schemas.microsoft.com/office/drawing/2014/main" id="{B5BEA5D4-E9F5-4AD7-B4C7-3D58953BE4AF}"/>
            </a:ext>
          </a:extLst>
        </xdr:cNvPr>
        <xdr:cNvSpPr txBox="1"/>
      </xdr:nvSpPr>
      <xdr:spPr>
        <a:xfrm>
          <a:off x="4852035" y="123825"/>
          <a:ext cx="5469255" cy="910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latin typeface="Lucida Bright" panose="02040602050505020304" pitchFamily="18" charset="0"/>
            </a:rPr>
            <a:t>Question</a:t>
          </a:r>
          <a:r>
            <a:rPr lang="en-US" sz="2400" b="1" baseline="0">
              <a:latin typeface="Lucida Bright" panose="02040602050505020304" pitchFamily="18" charset="0"/>
            </a:rPr>
            <a:t> 2</a:t>
          </a:r>
          <a:endParaRPr lang="en-US" sz="2400" b="1">
            <a:latin typeface="Lucida Bright" panose="02040602050505020304" pitchFamily="18" charset="0"/>
          </a:endParaRPr>
        </a:p>
      </xdr:txBody>
    </xdr:sp>
    <xdr:clientData/>
  </xdr:twoCellAnchor>
  <xdr:twoCellAnchor>
    <xdr:from>
      <xdr:col>13</xdr:col>
      <xdr:colOff>371475</xdr:colOff>
      <xdr:row>8</xdr:row>
      <xdr:rowOff>28575</xdr:rowOff>
    </xdr:from>
    <xdr:to>
      <xdr:col>22</xdr:col>
      <xdr:colOff>265340</xdr:colOff>
      <xdr:row>25</xdr:row>
      <xdr:rowOff>323850</xdr:rowOff>
    </xdr:to>
    <xdr:sp macro="" textlink="">
      <xdr:nvSpPr>
        <xdr:cNvPr id="7" name="TextBox 6">
          <a:extLst>
            <a:ext uri="{FF2B5EF4-FFF2-40B4-BE49-F238E27FC236}">
              <a16:creationId xmlns:a16="http://schemas.microsoft.com/office/drawing/2014/main" id="{E49F04D5-4419-44C4-8E45-DA771AFD6E53}"/>
            </a:ext>
          </a:extLst>
        </xdr:cNvPr>
        <xdr:cNvSpPr txBox="1"/>
      </xdr:nvSpPr>
      <xdr:spPr>
        <a:xfrm>
          <a:off x="9144000" y="1400175"/>
          <a:ext cx="7961540" cy="374332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cs typeface="FrankRuehl" panose="020E0503060101010101" pitchFamily="34" charset="-79"/>
            </a:rPr>
            <a:t>The Decision-making process:</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1. Recognize problem</a:t>
          </a:r>
        </a:p>
        <a:p>
          <a:r>
            <a:rPr lang="en-US" sz="1800" baseline="0">
              <a:latin typeface="Lucida Bright" panose="02040602050505020304" pitchFamily="18" charset="0"/>
              <a:cs typeface="FrankRuehl" panose="020E0503060101010101" pitchFamily="34" charset="-79"/>
            </a:rPr>
            <a:t>2. Define the goal or objective</a:t>
          </a:r>
        </a:p>
        <a:p>
          <a:r>
            <a:rPr lang="en-US" sz="1800" baseline="0">
              <a:latin typeface="Lucida Bright" panose="02040602050505020304" pitchFamily="18" charset="0"/>
              <a:cs typeface="FrankRuehl" panose="020E0503060101010101" pitchFamily="34" charset="-79"/>
            </a:rPr>
            <a:t>3. Assemble relevant data</a:t>
          </a:r>
        </a:p>
        <a:p>
          <a:r>
            <a:rPr lang="en-US" sz="1800" baseline="0">
              <a:latin typeface="Lucida Bright" panose="02040602050505020304" pitchFamily="18" charset="0"/>
              <a:cs typeface="FrankRuehl" panose="020E0503060101010101" pitchFamily="34" charset="-79"/>
            </a:rPr>
            <a:t>4. Identify feasible alternatives</a:t>
          </a:r>
        </a:p>
        <a:p>
          <a:r>
            <a:rPr lang="en-US" sz="1800" baseline="0">
              <a:latin typeface="Lucida Bright" panose="02040602050505020304" pitchFamily="18" charset="0"/>
              <a:cs typeface="FrankRuehl" panose="020E0503060101010101" pitchFamily="34" charset="-79"/>
            </a:rPr>
            <a:t>5. Select the criterion to determine the best alternative</a:t>
          </a:r>
        </a:p>
        <a:p>
          <a:r>
            <a:rPr lang="en-US" sz="1800" baseline="0">
              <a:latin typeface="Lucida Bright" panose="02040602050505020304" pitchFamily="18" charset="0"/>
              <a:cs typeface="FrankRuehl" panose="020E0503060101010101" pitchFamily="34" charset="-79"/>
            </a:rPr>
            <a:t>6. Construct a model</a:t>
          </a:r>
        </a:p>
        <a:p>
          <a:r>
            <a:rPr lang="en-US" sz="1800" baseline="0">
              <a:latin typeface="Lucida Bright" panose="02040602050505020304" pitchFamily="18" charset="0"/>
              <a:cs typeface="FrankRuehl" panose="020E0503060101010101" pitchFamily="34" charset="-79"/>
            </a:rPr>
            <a:t>7. Predicts each alternative's outcome or consequences</a:t>
          </a:r>
        </a:p>
        <a:p>
          <a:r>
            <a:rPr lang="en-US" sz="1800" baseline="0">
              <a:latin typeface="Lucida Bright" panose="02040602050505020304" pitchFamily="18" charset="0"/>
              <a:cs typeface="FrankRuehl" panose="020E0503060101010101" pitchFamily="34" charset="-79"/>
            </a:rPr>
            <a:t>8.Choose the best alternative</a:t>
          </a:r>
        </a:p>
        <a:p>
          <a:endParaRPr lang="en-US" sz="1800" b="1" baseline="0">
            <a:solidFill>
              <a:srgbClr val="C00000"/>
            </a:solidFill>
            <a:latin typeface="Lucida Bright" panose="02040602050505020304" pitchFamily="18" charset="0"/>
            <a:cs typeface="FrankRuehl" panose="020E0503060101010101" pitchFamily="34" charset="-79"/>
          </a:endParaRPr>
        </a:p>
        <a:p>
          <a:r>
            <a:rPr lang="en-US" sz="1800" b="1" baseline="0">
              <a:solidFill>
                <a:srgbClr val="C00000"/>
              </a:solidFill>
              <a:latin typeface="Lucida Bright" panose="02040602050505020304" pitchFamily="18" charset="0"/>
              <a:cs typeface="FrankRuehl" panose="020E0503060101010101" pitchFamily="34" charset="-79"/>
            </a:rPr>
            <a:t>9. Audit the results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487135</xdr:colOff>
      <xdr:row>8</xdr:row>
      <xdr:rowOff>98516</xdr:rowOff>
    </xdr:from>
    <xdr:to>
      <xdr:col>12</xdr:col>
      <xdr:colOff>533400</xdr:colOff>
      <xdr:row>34</xdr:row>
      <xdr:rowOff>114300</xdr:rowOff>
    </xdr:to>
    <xdr:sp macro="" textlink="">
      <xdr:nvSpPr>
        <xdr:cNvPr id="2" name="TextBox 1">
          <a:extLst>
            <a:ext uri="{FF2B5EF4-FFF2-40B4-BE49-F238E27FC236}">
              <a16:creationId xmlns:a16="http://schemas.microsoft.com/office/drawing/2014/main" id="{A8CD963D-0A75-44EF-805C-4FF024F5B71E}"/>
            </a:ext>
          </a:extLst>
        </xdr:cNvPr>
        <xdr:cNvSpPr txBox="1"/>
      </xdr:nvSpPr>
      <xdr:spPr>
        <a:xfrm>
          <a:off x="487135" y="1470116"/>
          <a:ext cx="7961540" cy="580698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latin typeface="Lucida Bright" panose="02040602050505020304" pitchFamily="18" charset="0"/>
              <a:cs typeface="FrankRuehl" panose="020E0503060101010101" pitchFamily="34" charset="-79"/>
            </a:rPr>
            <a:t>Select the correct economic criterion (maximize profit, minimize costs, maximize benefit) for each of the following scenarios and briefly explain why:</a:t>
          </a:r>
        </a:p>
        <a:p>
          <a:endParaRPr lang="en-US" sz="1600" baseline="0">
            <a:latin typeface="Lucida Bright" panose="02040602050505020304" pitchFamily="18" charset="0"/>
            <a:cs typeface="FrankRuehl" panose="020E0503060101010101" pitchFamily="34" charset="-79"/>
          </a:endParaRPr>
        </a:p>
        <a:p>
          <a:r>
            <a:rPr lang="en-US" sz="1600" baseline="0">
              <a:latin typeface="Lucida Bright" panose="02040602050505020304" pitchFamily="18" charset="0"/>
              <a:cs typeface="FrankRuehl" panose="020E0503060101010101" pitchFamily="34" charset="-79"/>
            </a:rPr>
            <a:t>a) A community collected $200,000 to put on a 4th of July fair, parade, and firework show. What is the economic criterion for organizers:</a:t>
          </a:r>
        </a:p>
        <a:p>
          <a:endParaRPr lang="en-US" sz="1600" baseline="0">
            <a:latin typeface="Lucida Bright" panose="02040602050505020304" pitchFamily="18" charset="0"/>
            <a:cs typeface="FrankRuehl" panose="020E0503060101010101" pitchFamily="34" charset="-79"/>
          </a:endParaRPr>
        </a:p>
        <a:p>
          <a:r>
            <a:rPr lang="en-US" sz="1800" baseline="0">
              <a:solidFill>
                <a:srgbClr val="C00000"/>
              </a:solidFill>
              <a:latin typeface="Lucida Bright" panose="02040602050505020304" pitchFamily="18" charset="0"/>
              <a:cs typeface="FrankRuehl" panose="020E0503060101010101" pitchFamily="34" charset="-79"/>
            </a:rPr>
            <a:t>A. </a:t>
          </a:r>
          <a:endParaRPr lang="en-US" sz="1600" baseline="0">
            <a:latin typeface="Lucida Bright" panose="02040602050505020304" pitchFamily="18" charset="0"/>
            <a:cs typeface="FrankRuehl" panose="020E0503060101010101" pitchFamily="34" charset="-79"/>
          </a:endParaRPr>
        </a:p>
        <a:p>
          <a:r>
            <a:rPr lang="en-US" sz="1600" baseline="0">
              <a:latin typeface="Lucida Bright" panose="02040602050505020304" pitchFamily="18" charset="0"/>
              <a:cs typeface="FrankRuehl" panose="020E0503060101010101" pitchFamily="34" charset="-79"/>
            </a:rPr>
            <a:t>b) A restaurant has found that spending on flyer advertising through the mail increases sales but at a decreasing rate as the number of flyer increase. </a:t>
          </a:r>
        </a:p>
        <a:p>
          <a:r>
            <a:rPr lang="en-US" sz="1600" baseline="0">
              <a:latin typeface="Lucida Bright" panose="02040602050505020304" pitchFamily="18" charset="0"/>
              <a:cs typeface="FrankRuehl" panose="020E0503060101010101" pitchFamily="34" charset="-79"/>
            </a:rPr>
            <a:t>What was the economic criteria for the restaurant ?</a:t>
          </a:r>
        </a:p>
        <a:p>
          <a:endParaRPr lang="en-US" sz="1800" baseline="0">
            <a:solidFill>
              <a:srgbClr val="C00000"/>
            </a:solidFill>
            <a:latin typeface="Lucida Bright" panose="02040602050505020304" pitchFamily="18" charset="0"/>
            <a:cs typeface="FrankRuehl" panose="020E0503060101010101" pitchFamily="34" charset="-79"/>
          </a:endParaRPr>
        </a:p>
        <a:p>
          <a:r>
            <a:rPr lang="en-US" sz="1800" baseline="0">
              <a:solidFill>
                <a:srgbClr val="C00000"/>
              </a:solidFill>
              <a:latin typeface="Lucida Bright" panose="02040602050505020304" pitchFamily="18" charset="0"/>
              <a:cs typeface="FrankRuehl" panose="020E0503060101010101" pitchFamily="34" charset="-79"/>
            </a:rPr>
            <a:t>A.</a:t>
          </a:r>
          <a:endParaRPr lang="en-US" sz="1600" baseline="0">
            <a:latin typeface="Lucida Bright" panose="02040602050505020304" pitchFamily="18" charset="0"/>
            <a:cs typeface="FrankRuehl" panose="020E0503060101010101" pitchFamily="34" charset="-79"/>
          </a:endParaRPr>
        </a:p>
        <a:p>
          <a:r>
            <a:rPr lang="en-US" sz="1600" baseline="0">
              <a:latin typeface="Lucida Bright" panose="02040602050505020304" pitchFamily="18" charset="0"/>
              <a:cs typeface="FrankRuehl" panose="020E0503060101010101" pitchFamily="34" charset="-79"/>
            </a:rPr>
            <a:t>c) A service contractor  received a fixed price contract to install and maintain IT equipment for the county of San Diego. What is the economic criteria for the services contractor ?</a:t>
          </a:r>
        </a:p>
        <a:p>
          <a:endParaRPr lang="en-US" sz="1600" baseline="0">
            <a:latin typeface="Lucida Bright" panose="02040602050505020304" pitchFamily="18" charset="0"/>
            <a:cs typeface="FrankRuehl" panose="020E0503060101010101" pitchFamily="34" charset="-79"/>
          </a:endParaRPr>
        </a:p>
        <a:p>
          <a:r>
            <a:rPr lang="en-US" sz="1800" baseline="0">
              <a:solidFill>
                <a:srgbClr val="C00000"/>
              </a:solidFill>
              <a:latin typeface="Lucida Bright" panose="02040602050505020304" pitchFamily="18" charset="0"/>
              <a:cs typeface="FrankRuehl" panose="020E0503060101010101" pitchFamily="34" charset="-79"/>
            </a:rPr>
            <a:t>A. </a:t>
          </a:r>
        </a:p>
      </xdr:txBody>
    </xdr:sp>
    <xdr:clientData/>
  </xdr:twoCellAnchor>
  <xdr:twoCellAnchor>
    <xdr:from>
      <xdr:col>1</xdr:col>
      <xdr:colOff>329294</xdr:colOff>
      <xdr:row>0</xdr:row>
      <xdr:rowOff>136070</xdr:rowOff>
    </xdr:from>
    <xdr:to>
      <xdr:col>3</xdr:col>
      <xdr:colOff>337458</xdr:colOff>
      <xdr:row>6</xdr:row>
      <xdr:rowOff>92529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E270EEC-295D-4343-A814-4710BAFDC8CE}"/>
            </a:ext>
          </a:extLst>
        </xdr:cNvPr>
        <xdr:cNvSpPr/>
      </xdr:nvSpPr>
      <xdr:spPr>
        <a:xfrm>
          <a:off x="957944" y="136070"/>
          <a:ext cx="1265464" cy="9851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12</xdr:col>
      <xdr:colOff>797378</xdr:colOff>
      <xdr:row>9</xdr:row>
      <xdr:rowOff>79375</xdr:rowOff>
    </xdr:from>
    <xdr:to>
      <xdr:col>12</xdr:col>
      <xdr:colOff>828675</xdr:colOff>
      <xdr:row>37</xdr:row>
      <xdr:rowOff>68036</xdr:rowOff>
    </xdr:to>
    <xdr:cxnSp macro="">
      <xdr:nvCxnSpPr>
        <xdr:cNvPr id="4" name="Straight Connector 3">
          <a:extLst>
            <a:ext uri="{FF2B5EF4-FFF2-40B4-BE49-F238E27FC236}">
              <a16:creationId xmlns:a16="http://schemas.microsoft.com/office/drawing/2014/main" id="{D998015D-5009-45D8-9738-3CDD9EC95A1D}"/>
            </a:ext>
          </a:extLst>
        </xdr:cNvPr>
        <xdr:cNvCxnSpPr/>
      </xdr:nvCxnSpPr>
      <xdr:spPr>
        <a:xfrm flipH="1">
          <a:off x="8712653" y="1622425"/>
          <a:ext cx="31297" cy="62656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409575</xdr:colOff>
      <xdr:row>0</xdr:row>
      <xdr:rowOff>123825</xdr:rowOff>
    </xdr:from>
    <xdr:to>
      <xdr:col>14</xdr:col>
      <xdr:colOff>819150</xdr:colOff>
      <xdr:row>6</xdr:row>
      <xdr:rowOff>28575</xdr:rowOff>
    </xdr:to>
    <xdr:sp macro="" textlink="">
      <xdr:nvSpPr>
        <xdr:cNvPr id="6" name="TextBox 5">
          <a:extLst>
            <a:ext uri="{FF2B5EF4-FFF2-40B4-BE49-F238E27FC236}">
              <a16:creationId xmlns:a16="http://schemas.microsoft.com/office/drawing/2014/main" id="{775E771C-18E6-4F9C-B4E4-A90116C0F865}"/>
            </a:ext>
          </a:extLst>
        </xdr:cNvPr>
        <xdr:cNvSpPr txBox="1"/>
      </xdr:nvSpPr>
      <xdr:spPr>
        <a:xfrm>
          <a:off x="4876800" y="123825"/>
          <a:ext cx="54768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solidFill>
                <a:schemeClr val="accent3"/>
              </a:solidFill>
              <a:latin typeface="Lucida Bright" panose="02040602050505020304" pitchFamily="18" charset="0"/>
            </a:rPr>
            <a:t>Question</a:t>
          </a:r>
          <a:r>
            <a:rPr lang="en-US" sz="2400" b="1" baseline="0">
              <a:solidFill>
                <a:schemeClr val="accent3"/>
              </a:solidFill>
              <a:latin typeface="Lucida Bright" panose="02040602050505020304" pitchFamily="18" charset="0"/>
            </a:rPr>
            <a:t> </a:t>
          </a:r>
          <a:r>
            <a:rPr lang="en-US" sz="2400" b="1">
              <a:solidFill>
                <a:schemeClr val="accent3"/>
              </a:solidFill>
              <a:latin typeface="Lucida Bright" panose="02040602050505020304" pitchFamily="18" charset="0"/>
            </a:rPr>
            <a:t>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58510</xdr:colOff>
      <xdr:row>8</xdr:row>
      <xdr:rowOff>98516</xdr:rowOff>
    </xdr:from>
    <xdr:to>
      <xdr:col>11</xdr:col>
      <xdr:colOff>0</xdr:colOff>
      <xdr:row>21</xdr:row>
      <xdr:rowOff>238125</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687160" y="1470116"/>
          <a:ext cx="6294665" cy="282565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latin typeface="Lucida Bright" panose="02040602050505020304" pitchFamily="18" charset="0"/>
              <a:cs typeface="FrankRuehl" panose="020E0503060101010101" pitchFamily="34" charset="-79"/>
            </a:rPr>
            <a:t>A bagel shop fixed costs of $200 and variable cost 10 cents per bagel. </a:t>
          </a:r>
        </a:p>
        <a:p>
          <a:endParaRPr lang="en-US" sz="1600" baseline="0">
            <a:latin typeface="Lucida Bright" panose="02040602050505020304" pitchFamily="18" charset="0"/>
            <a:cs typeface="FrankRuehl" panose="020E0503060101010101" pitchFamily="34" charset="-79"/>
          </a:endParaRPr>
        </a:p>
        <a:p>
          <a:r>
            <a:rPr lang="en-US" sz="1600" baseline="0">
              <a:latin typeface="Lucida Bright" panose="02040602050505020304" pitchFamily="18" charset="0"/>
              <a:cs typeface="FrankRuehl" panose="020E0503060101010101" pitchFamily="34" charset="-79"/>
            </a:rPr>
            <a:t>a) How many bagels must be sold at 50 cents each to break-even.</a:t>
          </a:r>
        </a:p>
        <a:p>
          <a:endParaRPr lang="en-US" sz="1600" baseline="0">
            <a:latin typeface="Lucida Bright" panose="02040602050505020304" pitchFamily="18" charset="0"/>
            <a:cs typeface="FrankRuehl" panose="020E0503060101010101" pitchFamily="34" charset="-79"/>
          </a:endParaRPr>
        </a:p>
        <a:p>
          <a:r>
            <a:rPr lang="en-US" sz="1600" baseline="0">
              <a:latin typeface="Lucida Bright" panose="02040602050505020304" pitchFamily="18" charset="0"/>
              <a:cs typeface="FrankRuehl" panose="020E0503060101010101" pitchFamily="34" charset="-79"/>
            </a:rPr>
            <a:t>b) To make $100 (profit) in one day?</a:t>
          </a:r>
        </a:p>
        <a:p>
          <a:endParaRPr lang="en-US" sz="1600" baseline="0">
            <a:latin typeface="Lucida Bright" panose="02040602050505020304" pitchFamily="18" charset="0"/>
            <a:cs typeface="FrankRuehl" panose="020E0503060101010101" pitchFamily="34" charset="-79"/>
          </a:endParaRPr>
        </a:p>
        <a:p>
          <a:r>
            <a:rPr lang="en-US" sz="1600" baseline="0">
              <a:latin typeface="Lucida Bright" panose="02040602050505020304" pitchFamily="18" charset="0"/>
              <a:cs typeface="FrankRuehl" panose="020E0503060101010101" pitchFamily="34" charset="-79"/>
            </a:rPr>
            <a:t>c) To make $200 (profit) in one day?</a:t>
          </a:r>
        </a:p>
        <a:p>
          <a:endParaRPr lang="en-US" sz="1600" b="1" baseline="0">
            <a:latin typeface="Lucida Bright" panose="02040602050505020304" pitchFamily="18" charset="0"/>
            <a:cs typeface="FrankRuehl" panose="020E0503060101010101" pitchFamily="34" charset="-79"/>
          </a:endParaRPr>
        </a:p>
        <a:p>
          <a:r>
            <a:rPr lang="en-US" sz="1600" b="1" baseline="0">
              <a:solidFill>
                <a:srgbClr val="C00000"/>
              </a:solidFill>
              <a:latin typeface="Lucida Bright" panose="02040602050505020304" pitchFamily="18" charset="0"/>
              <a:cs typeface="FrankRuehl" panose="020E0503060101010101" pitchFamily="34" charset="-79"/>
            </a:rPr>
            <a:t>Hint: Use the Goal-seek</a:t>
          </a:r>
        </a:p>
      </xdr:txBody>
    </xdr:sp>
    <xdr:clientData/>
  </xdr:twoCellAnchor>
  <xdr:twoCellAnchor>
    <xdr:from>
      <xdr:col>0</xdr:col>
      <xdr:colOff>262619</xdr:colOff>
      <xdr:row>1</xdr:row>
      <xdr:rowOff>59870</xdr:rowOff>
    </xdr:from>
    <xdr:to>
      <xdr:col>2</xdr:col>
      <xdr:colOff>270783</xdr:colOff>
      <xdr:row>7</xdr:row>
      <xdr:rowOff>16329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262619" y="231320"/>
          <a:ext cx="1265464" cy="9851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752475</xdr:colOff>
      <xdr:row>7</xdr:row>
      <xdr:rowOff>98425</xdr:rowOff>
    </xdr:from>
    <xdr:to>
      <xdr:col>11</xdr:col>
      <xdr:colOff>809625</xdr:colOff>
      <xdr:row>27</xdr:row>
      <xdr:rowOff>161925</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a:off x="7734300" y="1298575"/>
          <a:ext cx="57150" cy="48260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609600</xdr:colOff>
      <xdr:row>1</xdr:row>
      <xdr:rowOff>95250</xdr:rowOff>
    </xdr:from>
    <xdr:to>
      <xdr:col>11</xdr:col>
      <xdr:colOff>361950</xdr:colOff>
      <xdr:row>7</xdr:row>
      <xdr:rowOff>0</xdr:rowOff>
    </xdr:to>
    <xdr:sp macro="" textlink="">
      <xdr:nvSpPr>
        <xdr:cNvPr id="2" name="TextBox 1">
          <a:extLst>
            <a:ext uri="{FF2B5EF4-FFF2-40B4-BE49-F238E27FC236}">
              <a16:creationId xmlns:a16="http://schemas.microsoft.com/office/drawing/2014/main" id="{ED799514-D058-3141-C482-156FB88A6811}"/>
            </a:ext>
          </a:extLst>
        </xdr:cNvPr>
        <xdr:cNvSpPr txBox="1"/>
      </xdr:nvSpPr>
      <xdr:spPr>
        <a:xfrm>
          <a:off x="1866900" y="266700"/>
          <a:ext cx="54768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solidFill>
                <a:schemeClr val="accent3">
                  <a:lumMod val="75000"/>
                </a:schemeClr>
              </a:solidFill>
              <a:latin typeface="Lucida Bright" panose="02040602050505020304" pitchFamily="18" charset="0"/>
            </a:rPr>
            <a:t>Problem 3</a:t>
          </a:r>
        </a:p>
      </xdr:txBody>
    </xdr:sp>
    <xdr:clientData/>
  </xdr:twoCellAnchor>
  <xdr:twoCellAnchor>
    <xdr:from>
      <xdr:col>16</xdr:col>
      <xdr:colOff>266700</xdr:colOff>
      <xdr:row>7</xdr:row>
      <xdr:rowOff>88900</xdr:rowOff>
    </xdr:from>
    <xdr:to>
      <xdr:col>16</xdr:col>
      <xdr:colOff>276225</xdr:colOff>
      <xdr:row>27</xdr:row>
      <xdr:rowOff>123825</xdr:rowOff>
    </xdr:to>
    <xdr:cxnSp macro="">
      <xdr:nvCxnSpPr>
        <xdr:cNvPr id="9" name="Straight Connector 8">
          <a:extLst>
            <a:ext uri="{FF2B5EF4-FFF2-40B4-BE49-F238E27FC236}">
              <a16:creationId xmlns:a16="http://schemas.microsoft.com/office/drawing/2014/main" id="{B685AB66-3114-1F4B-5715-C84E7414676A}"/>
            </a:ext>
          </a:extLst>
        </xdr:cNvPr>
        <xdr:cNvCxnSpPr/>
      </xdr:nvCxnSpPr>
      <xdr:spPr>
        <a:xfrm flipH="1">
          <a:off x="11096625" y="1289050"/>
          <a:ext cx="9525" cy="47974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247650</xdr:colOff>
      <xdr:row>6</xdr:row>
      <xdr:rowOff>155575</xdr:rowOff>
    </xdr:from>
    <xdr:to>
      <xdr:col>21</xdr:col>
      <xdr:colOff>257175</xdr:colOff>
      <xdr:row>27</xdr:row>
      <xdr:rowOff>19050</xdr:rowOff>
    </xdr:to>
    <xdr:cxnSp macro="">
      <xdr:nvCxnSpPr>
        <xdr:cNvPr id="12" name="Straight Connector 11">
          <a:extLst>
            <a:ext uri="{FF2B5EF4-FFF2-40B4-BE49-F238E27FC236}">
              <a16:creationId xmlns:a16="http://schemas.microsoft.com/office/drawing/2014/main" id="{8DA8E101-74B8-92DB-0F15-84B7D7AFD2D2}"/>
            </a:ext>
          </a:extLst>
        </xdr:cNvPr>
        <xdr:cNvCxnSpPr/>
      </xdr:nvCxnSpPr>
      <xdr:spPr>
        <a:xfrm flipH="1">
          <a:off x="14754225" y="1184275"/>
          <a:ext cx="9525" cy="47974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26</xdr:col>
      <xdr:colOff>269422</xdr:colOff>
      <xdr:row>6</xdr:row>
      <xdr:rowOff>14061</xdr:rowOff>
    </xdr:from>
    <xdr:to>
      <xdr:col>26</xdr:col>
      <xdr:colOff>278947</xdr:colOff>
      <xdr:row>26</xdr:row>
      <xdr:rowOff>345621</xdr:rowOff>
    </xdr:to>
    <xdr:cxnSp macro="">
      <xdr:nvCxnSpPr>
        <xdr:cNvPr id="13" name="Straight Connector 12">
          <a:extLst>
            <a:ext uri="{FF2B5EF4-FFF2-40B4-BE49-F238E27FC236}">
              <a16:creationId xmlns:a16="http://schemas.microsoft.com/office/drawing/2014/main" id="{46540DB1-F8CB-C3B4-F0FE-AF73AF02FF38}"/>
            </a:ext>
          </a:extLst>
        </xdr:cNvPr>
        <xdr:cNvCxnSpPr/>
      </xdr:nvCxnSpPr>
      <xdr:spPr>
        <a:xfrm flipH="1">
          <a:off x="17784536" y="993775"/>
          <a:ext cx="9525" cy="477293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127635</xdr:colOff>
      <xdr:row>2</xdr:row>
      <xdr:rowOff>115386</xdr:rowOff>
    </xdr:from>
    <xdr:to>
      <xdr:col>27</xdr:col>
      <xdr:colOff>563883</xdr:colOff>
      <xdr:row>9</xdr:row>
      <xdr:rowOff>-1</xdr:rowOff>
    </xdr:to>
    <xdr:sp macro="" textlink="">
      <xdr:nvSpPr>
        <xdr:cNvPr id="2" name="Rounded Rectangle 23">
          <a:extLst>
            <a:ext uri="{FF2B5EF4-FFF2-40B4-BE49-F238E27FC236}">
              <a16:creationId xmlns:a16="http://schemas.microsoft.com/office/drawing/2014/main" id="{004383F4-5328-4B1F-84FA-04A73E0D69B0}"/>
            </a:ext>
          </a:extLst>
        </xdr:cNvPr>
        <xdr:cNvSpPr/>
      </xdr:nvSpPr>
      <xdr:spPr>
        <a:xfrm>
          <a:off x="10125075" y="450666"/>
          <a:ext cx="7309488" cy="1058093"/>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FrankRuehl" panose="020E0503060101010101" pitchFamily="34" charset="-79"/>
              <a:cs typeface="FrankRuehl" panose="020E0503060101010101" pitchFamily="34" charset="-79"/>
            </a:rPr>
            <a:t>Content Questions</a:t>
          </a:r>
        </a:p>
      </xdr:txBody>
    </xdr:sp>
    <xdr:clientData/>
  </xdr:twoCellAnchor>
  <xdr:twoCellAnchor>
    <xdr:from>
      <xdr:col>11</xdr:col>
      <xdr:colOff>159203</xdr:colOff>
      <xdr:row>12</xdr:row>
      <xdr:rowOff>77015</xdr:rowOff>
    </xdr:from>
    <xdr:to>
      <xdr:col>18</xdr:col>
      <xdr:colOff>424364</xdr:colOff>
      <xdr:row>18</xdr:row>
      <xdr:rowOff>68040</xdr:rowOff>
    </xdr:to>
    <xdr:sp macro="" textlink="">
      <xdr:nvSpPr>
        <xdr:cNvPr id="3" name="Rounded Rectangle 24">
          <a:hlinkClick xmlns:r="http://schemas.openxmlformats.org/officeDocument/2006/relationships" r:id="rId1"/>
          <a:extLst>
            <a:ext uri="{FF2B5EF4-FFF2-40B4-BE49-F238E27FC236}">
              <a16:creationId xmlns:a16="http://schemas.microsoft.com/office/drawing/2014/main" id="{668BDDCC-8432-49A4-8EF7-E5FE0A982155}"/>
            </a:ext>
          </a:extLst>
        </xdr:cNvPr>
        <xdr:cNvSpPr/>
      </xdr:nvSpPr>
      <xdr:spPr>
        <a:xfrm>
          <a:off x="7032443" y="2088695"/>
          <a:ext cx="4639041" cy="99686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Question 1</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11</xdr:col>
      <xdr:colOff>166098</xdr:colOff>
      <xdr:row>20</xdr:row>
      <xdr:rowOff>155848</xdr:rowOff>
    </xdr:from>
    <xdr:to>
      <xdr:col>18</xdr:col>
      <xdr:colOff>431259</xdr:colOff>
      <xdr:row>26</xdr:row>
      <xdr:rowOff>125096</xdr:rowOff>
    </xdr:to>
    <xdr:sp macro="" textlink="">
      <xdr:nvSpPr>
        <xdr:cNvPr id="4" name="Rounded Rectangle 25">
          <a:hlinkClick xmlns:r="http://schemas.openxmlformats.org/officeDocument/2006/relationships" r:id="rId2"/>
          <a:extLst>
            <a:ext uri="{FF2B5EF4-FFF2-40B4-BE49-F238E27FC236}">
              <a16:creationId xmlns:a16="http://schemas.microsoft.com/office/drawing/2014/main" id="{7B9A432B-2D6B-4926-9A41-46832CD86839}"/>
            </a:ext>
          </a:extLst>
        </xdr:cNvPr>
        <xdr:cNvSpPr/>
      </xdr:nvSpPr>
      <xdr:spPr>
        <a:xfrm>
          <a:off x="7039338" y="3508648"/>
          <a:ext cx="4639041" cy="97508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Question 2</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24</xdr:col>
      <xdr:colOff>155391</xdr:colOff>
      <xdr:row>12</xdr:row>
      <xdr:rowOff>31750</xdr:rowOff>
    </xdr:from>
    <xdr:to>
      <xdr:col>31</xdr:col>
      <xdr:colOff>420552</xdr:colOff>
      <xdr:row>17</xdr:row>
      <xdr:rowOff>89642</xdr:rowOff>
    </xdr:to>
    <xdr:sp macro="" textlink="">
      <xdr:nvSpPr>
        <xdr:cNvPr id="5" name="Rounded Rectangle 26">
          <a:hlinkClick xmlns:r="http://schemas.openxmlformats.org/officeDocument/2006/relationships" r:id="rId3"/>
          <a:extLst>
            <a:ext uri="{FF2B5EF4-FFF2-40B4-BE49-F238E27FC236}">
              <a16:creationId xmlns:a16="http://schemas.microsoft.com/office/drawing/2014/main" id="{4176B4BE-57B2-46A7-9C04-B347C5EA2A22}"/>
            </a:ext>
          </a:extLst>
        </xdr:cNvPr>
        <xdr:cNvSpPr/>
      </xdr:nvSpPr>
      <xdr:spPr>
        <a:xfrm>
          <a:off x="15151551" y="2043430"/>
          <a:ext cx="4639041" cy="89609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Question 6</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24</xdr:col>
      <xdr:colOff>179340</xdr:colOff>
      <xdr:row>19</xdr:row>
      <xdr:rowOff>152128</xdr:rowOff>
    </xdr:from>
    <xdr:to>
      <xdr:col>31</xdr:col>
      <xdr:colOff>444501</xdr:colOff>
      <xdr:row>25</xdr:row>
      <xdr:rowOff>111125</xdr:rowOff>
    </xdr:to>
    <xdr:sp macro="" textlink="">
      <xdr:nvSpPr>
        <xdr:cNvPr id="6" name="Rounded Rectangle 29">
          <a:hlinkClick xmlns:r="http://schemas.openxmlformats.org/officeDocument/2006/relationships" r:id="rId4"/>
          <a:extLst>
            <a:ext uri="{FF2B5EF4-FFF2-40B4-BE49-F238E27FC236}">
              <a16:creationId xmlns:a16="http://schemas.microsoft.com/office/drawing/2014/main" id="{43600975-1159-40D1-BE11-0187C32EDC4D}"/>
            </a:ext>
          </a:extLst>
        </xdr:cNvPr>
        <xdr:cNvSpPr/>
      </xdr:nvSpPr>
      <xdr:spPr>
        <a:xfrm>
          <a:off x="15175500" y="3337288"/>
          <a:ext cx="4639041" cy="96483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Question 9 </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261257</xdr:colOff>
      <xdr:row>1</xdr:row>
      <xdr:rowOff>4536</xdr:rowOff>
    </xdr:from>
    <xdr:to>
      <xdr:col>5</xdr:col>
      <xdr:colOff>320040</xdr:colOff>
      <xdr:row>9</xdr:row>
      <xdr:rowOff>0</xdr:rowOff>
    </xdr:to>
    <xdr:sp macro="" textlink="">
      <xdr:nvSpPr>
        <xdr:cNvPr id="7" name="Left Arrow 33">
          <a:hlinkClick xmlns:r="http://schemas.openxmlformats.org/officeDocument/2006/relationships" r:id="rId5"/>
          <a:extLst>
            <a:ext uri="{FF2B5EF4-FFF2-40B4-BE49-F238E27FC236}">
              <a16:creationId xmlns:a16="http://schemas.microsoft.com/office/drawing/2014/main" id="{FEE39537-0B77-4A49-B24C-4EE0D4E45BDD}"/>
            </a:ext>
          </a:extLst>
        </xdr:cNvPr>
        <xdr:cNvSpPr/>
      </xdr:nvSpPr>
      <xdr:spPr>
        <a:xfrm>
          <a:off x="1510937" y="172176"/>
          <a:ext cx="1933303" cy="133658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18</xdr:col>
      <xdr:colOff>198120</xdr:colOff>
      <xdr:row>30</xdr:row>
      <xdr:rowOff>45720</xdr:rowOff>
    </xdr:from>
    <xdr:to>
      <xdr:col>25</xdr:col>
      <xdr:colOff>463281</xdr:colOff>
      <xdr:row>36</xdr:row>
      <xdr:rowOff>4717</xdr:rowOff>
    </xdr:to>
    <xdr:sp macro="" textlink="">
      <xdr:nvSpPr>
        <xdr:cNvPr id="11" name="Rounded Rectangle 29">
          <a:hlinkClick xmlns:r="http://schemas.openxmlformats.org/officeDocument/2006/relationships" r:id="rId6"/>
          <a:extLst>
            <a:ext uri="{FF2B5EF4-FFF2-40B4-BE49-F238E27FC236}">
              <a16:creationId xmlns:a16="http://schemas.microsoft.com/office/drawing/2014/main" id="{4AC949E4-D7B9-45DC-8D15-B26F3C2C20CE}"/>
            </a:ext>
          </a:extLst>
        </xdr:cNvPr>
        <xdr:cNvSpPr/>
      </xdr:nvSpPr>
      <xdr:spPr>
        <a:xfrm>
          <a:off x="11445240" y="5074920"/>
          <a:ext cx="4639041" cy="96483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Question 10 </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554355</xdr:colOff>
      <xdr:row>1</xdr:row>
      <xdr:rowOff>100146</xdr:rowOff>
    </xdr:from>
    <xdr:to>
      <xdr:col>28</xdr:col>
      <xdr:colOff>365763</xdr:colOff>
      <xdr:row>7</xdr:row>
      <xdr:rowOff>152399</xdr:rowOff>
    </xdr:to>
    <xdr:sp macro="" textlink="">
      <xdr:nvSpPr>
        <xdr:cNvPr id="24" name="Rounded Rectangle 23">
          <a:extLst>
            <a:ext uri="{FF2B5EF4-FFF2-40B4-BE49-F238E27FC236}">
              <a16:creationId xmlns:a16="http://schemas.microsoft.com/office/drawing/2014/main" id="{00000000-0008-0000-0A00-000018000000}"/>
            </a:ext>
          </a:extLst>
        </xdr:cNvPr>
        <xdr:cNvSpPr/>
      </xdr:nvSpPr>
      <xdr:spPr>
        <a:xfrm>
          <a:off x="10551795" y="267786"/>
          <a:ext cx="7309488" cy="1058093"/>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aseline="0">
              <a:solidFill>
                <a:schemeClr val="tx1"/>
              </a:solidFill>
              <a:latin typeface="Lucida Bright" panose="02040602050505020304" pitchFamily="18" charset="0"/>
              <a:cs typeface="FrankRuehl" panose="020E0503060101010101" pitchFamily="34" charset="-79"/>
            </a:rPr>
            <a:t>Homework 1 </a:t>
          </a:r>
          <a:r>
            <a:rPr lang="en-US" sz="4000">
              <a:solidFill>
                <a:schemeClr val="tx1"/>
              </a:solidFill>
              <a:latin typeface="Lucida Bright" panose="02040602050505020304" pitchFamily="18" charset="0"/>
              <a:cs typeface="FrankRuehl" panose="020E0503060101010101" pitchFamily="34" charset="-79"/>
            </a:rPr>
            <a:t>Content</a:t>
          </a:r>
        </a:p>
      </xdr:txBody>
    </xdr:sp>
    <xdr:clientData/>
  </xdr:twoCellAnchor>
  <xdr:twoCellAnchor>
    <xdr:from>
      <xdr:col>2</xdr:col>
      <xdr:colOff>261257</xdr:colOff>
      <xdr:row>1</xdr:row>
      <xdr:rowOff>4536</xdr:rowOff>
    </xdr:from>
    <xdr:to>
      <xdr:col>5</xdr:col>
      <xdr:colOff>320040</xdr:colOff>
      <xdr:row>9</xdr:row>
      <xdr:rowOff>0</xdr:rowOff>
    </xdr:to>
    <xdr:sp macro="" textlink="">
      <xdr:nvSpPr>
        <xdr:cNvPr id="34" name="Left Arrow 33">
          <a:hlinkClick xmlns:r="http://schemas.openxmlformats.org/officeDocument/2006/relationships" r:id="rId1"/>
          <a:extLst>
            <a:ext uri="{FF2B5EF4-FFF2-40B4-BE49-F238E27FC236}">
              <a16:creationId xmlns:a16="http://schemas.microsoft.com/office/drawing/2014/main" id="{00000000-0008-0000-0A00-000022000000}"/>
            </a:ext>
          </a:extLst>
        </xdr:cNvPr>
        <xdr:cNvSpPr/>
      </xdr:nvSpPr>
      <xdr:spPr>
        <a:xfrm>
          <a:off x="1510937" y="172176"/>
          <a:ext cx="1933303" cy="133658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19</xdr:col>
      <xdr:colOff>304800</xdr:colOff>
      <xdr:row>22</xdr:row>
      <xdr:rowOff>76200</xdr:rowOff>
    </xdr:from>
    <xdr:to>
      <xdr:col>26</xdr:col>
      <xdr:colOff>569961</xdr:colOff>
      <xdr:row>28</xdr:row>
      <xdr:rowOff>67225</xdr:rowOff>
    </xdr:to>
    <xdr:sp macro="" textlink="">
      <xdr:nvSpPr>
        <xdr:cNvPr id="3" name="Rounded Rectangle 24">
          <a:hlinkClick xmlns:r="http://schemas.openxmlformats.org/officeDocument/2006/relationships" r:id="rId2"/>
          <a:extLst>
            <a:ext uri="{FF2B5EF4-FFF2-40B4-BE49-F238E27FC236}">
              <a16:creationId xmlns:a16="http://schemas.microsoft.com/office/drawing/2014/main" id="{22D58973-AFDC-4CA6-893D-2E3A8A504CCB}"/>
            </a:ext>
          </a:extLst>
        </xdr:cNvPr>
        <xdr:cNvSpPr/>
      </xdr:nvSpPr>
      <xdr:spPr>
        <a:xfrm>
          <a:off x="12176760" y="3764280"/>
          <a:ext cx="4639041" cy="99686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Problems</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182880</xdr:colOff>
      <xdr:row>12</xdr:row>
      <xdr:rowOff>60960</xdr:rowOff>
    </xdr:from>
    <xdr:to>
      <xdr:col>26</xdr:col>
      <xdr:colOff>448041</xdr:colOff>
      <xdr:row>18</xdr:row>
      <xdr:rowOff>51985</xdr:rowOff>
    </xdr:to>
    <xdr:sp macro="" textlink="">
      <xdr:nvSpPr>
        <xdr:cNvPr id="4" name="Rounded Rectangle 24">
          <a:hlinkClick xmlns:r="http://schemas.openxmlformats.org/officeDocument/2006/relationships" r:id="rId3"/>
          <a:extLst>
            <a:ext uri="{FF2B5EF4-FFF2-40B4-BE49-F238E27FC236}">
              <a16:creationId xmlns:a16="http://schemas.microsoft.com/office/drawing/2014/main" id="{F49056CF-D982-6AC2-2B63-529F3B04BFEC}"/>
            </a:ext>
          </a:extLst>
        </xdr:cNvPr>
        <xdr:cNvSpPr/>
      </xdr:nvSpPr>
      <xdr:spPr>
        <a:xfrm>
          <a:off x="12054840" y="2072640"/>
          <a:ext cx="4639041" cy="99686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a:solidFill>
                <a:schemeClr val="accent2">
                  <a:lumMod val="50000"/>
                </a:schemeClr>
              </a:solidFill>
              <a:latin typeface="Lucida Bright" panose="02040602050505020304" pitchFamily="18" charset="0"/>
              <a:cs typeface="FrankRuehl" panose="020E0503060101010101" pitchFamily="34" charset="-79"/>
            </a:rPr>
            <a:t>Questions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393247</xdr:colOff>
      <xdr:row>1</xdr:row>
      <xdr:rowOff>76201</xdr:rowOff>
    </xdr:from>
    <xdr:to>
      <xdr:col>3</xdr:col>
      <xdr:colOff>284389</xdr:colOff>
      <xdr:row>7</xdr:row>
      <xdr:rowOff>54429</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012372" y="729344"/>
          <a:ext cx="1110342" cy="95794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0</xdr:col>
      <xdr:colOff>228600</xdr:colOff>
      <xdr:row>10</xdr:row>
      <xdr:rowOff>214086</xdr:rowOff>
    </xdr:from>
    <xdr:to>
      <xdr:col>13</xdr:col>
      <xdr:colOff>326571</xdr:colOff>
      <xdr:row>15</xdr:row>
      <xdr:rowOff>206829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28600" y="1846943"/>
          <a:ext cx="9405257" cy="1886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cs typeface="FrankRuehl" panose="020E0503060101010101" pitchFamily="34" charset="-79"/>
            </a:rPr>
            <a:t>Eight</a:t>
          </a:r>
          <a:r>
            <a:rPr lang="en-US" sz="2000" baseline="0">
              <a:latin typeface="Lucida Bright" panose="02040602050505020304" pitchFamily="18" charset="0"/>
              <a:cs typeface="FrankRuehl" panose="020E0503060101010101" pitchFamily="34" charset="-79"/>
            </a:rPr>
            <a:t> years ago when the relative cost index was 60, a 10 MW power generation facility cost $5M to build. Today the cost index is 110.</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What would the cost be to produce a 25 MW facility today if the power sizing factor is 0.6?</a:t>
          </a:r>
          <a:endParaRPr lang="en-US" sz="2000">
            <a:latin typeface="Lucida Bright" panose="02040602050505020304" pitchFamily="18" charset="0"/>
            <a:cs typeface="FrankRuehl" panose="020E0503060101010101" pitchFamily="34" charset="-79"/>
          </a:endParaRPr>
        </a:p>
      </xdr:txBody>
    </xdr:sp>
    <xdr:clientData/>
  </xdr:twoCellAnchor>
  <xdr:twoCellAnchor>
    <xdr:from>
      <xdr:col>13</xdr:col>
      <xdr:colOff>620485</xdr:colOff>
      <xdr:row>5</xdr:row>
      <xdr:rowOff>108856</xdr:rowOff>
    </xdr:from>
    <xdr:to>
      <xdr:col>13</xdr:col>
      <xdr:colOff>620485</xdr:colOff>
      <xdr:row>48</xdr:row>
      <xdr:rowOff>191861</xdr:rowOff>
    </xdr:to>
    <xdr:cxnSp macro="">
      <xdr:nvCxnSpPr>
        <xdr:cNvPr id="3" name="Straight Connector 2">
          <a:extLst>
            <a:ext uri="{FF2B5EF4-FFF2-40B4-BE49-F238E27FC236}">
              <a16:creationId xmlns:a16="http://schemas.microsoft.com/office/drawing/2014/main" id="{860840BB-DA66-4214-9852-AE9DC1DDC8F6}"/>
            </a:ext>
          </a:extLst>
        </xdr:cNvPr>
        <xdr:cNvCxnSpPr/>
      </xdr:nvCxnSpPr>
      <xdr:spPr>
        <a:xfrm>
          <a:off x="9927771" y="925285"/>
          <a:ext cx="0" cy="959711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217714</xdr:colOff>
      <xdr:row>1</xdr:row>
      <xdr:rowOff>65314</xdr:rowOff>
    </xdr:from>
    <xdr:to>
      <xdr:col>12</xdr:col>
      <xdr:colOff>719818</xdr:colOff>
      <xdr:row>7</xdr:row>
      <xdr:rowOff>19050</xdr:rowOff>
    </xdr:to>
    <xdr:sp macro="" textlink="">
      <xdr:nvSpPr>
        <xdr:cNvPr id="4" name="TextBox 3">
          <a:extLst>
            <a:ext uri="{FF2B5EF4-FFF2-40B4-BE49-F238E27FC236}">
              <a16:creationId xmlns:a16="http://schemas.microsoft.com/office/drawing/2014/main" id="{909D962F-C761-44BD-895E-EC77857C6654}"/>
            </a:ext>
          </a:extLst>
        </xdr:cNvPr>
        <xdr:cNvSpPr txBox="1"/>
      </xdr:nvSpPr>
      <xdr:spPr>
        <a:xfrm>
          <a:off x="2656114" y="228600"/>
          <a:ext cx="54768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solidFill>
                <a:schemeClr val="accent3">
                  <a:lumMod val="75000"/>
                </a:schemeClr>
              </a:solidFill>
              <a:latin typeface="Lucida Bright" panose="02040602050505020304" pitchFamily="18" charset="0"/>
            </a:rPr>
            <a:t>Problem 7</a:t>
          </a:r>
        </a:p>
      </xdr:txBody>
    </xdr:sp>
    <xdr:clientData/>
  </xdr:twoCellAnchor>
  <xdr:twoCellAnchor>
    <xdr:from>
      <xdr:col>0</xdr:col>
      <xdr:colOff>185057</xdr:colOff>
      <xdr:row>17</xdr:row>
      <xdr:rowOff>18142</xdr:rowOff>
    </xdr:from>
    <xdr:to>
      <xdr:col>13</xdr:col>
      <xdr:colOff>370114</xdr:colOff>
      <xdr:row>28</xdr:row>
      <xdr:rowOff>380999</xdr:rowOff>
    </xdr:to>
    <xdr:sp macro="" textlink="">
      <xdr:nvSpPr>
        <xdr:cNvPr id="6" name="TextBox 5">
          <a:extLst>
            <a:ext uri="{FF2B5EF4-FFF2-40B4-BE49-F238E27FC236}">
              <a16:creationId xmlns:a16="http://schemas.microsoft.com/office/drawing/2014/main" id="{6E7900B6-4715-4FA9-68F4-29B120551BAA}"/>
            </a:ext>
          </a:extLst>
        </xdr:cNvPr>
        <xdr:cNvSpPr txBox="1"/>
      </xdr:nvSpPr>
      <xdr:spPr>
        <a:xfrm>
          <a:off x="185057" y="4165599"/>
          <a:ext cx="9492343" cy="3857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cs typeface="FrankRuehl" panose="020E0503060101010101" pitchFamily="34" charset="-79"/>
            </a:rPr>
            <a:t>Cost</a:t>
          </a:r>
          <a:r>
            <a:rPr lang="en-US" sz="2000" baseline="0">
              <a:latin typeface="Lucida Bright" panose="02040602050505020304" pitchFamily="18" charset="0"/>
              <a:cs typeface="FrankRuehl" panose="020E0503060101010101" pitchFamily="34" charset="-79"/>
            </a:rPr>
            <a:t> Indexes: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Cost indexes are numerical vlues that reflect historical changes in engineering (and other costs). The cost index is numbers are dimensionless, and they reflect relative price change in either individual cost items (labor,materialutilities) or groups of costs (consumer prices,producer index). Indexes can be used to update historical costs with the basic ratio given by this equation:</a:t>
          </a:r>
        </a:p>
        <a:p>
          <a:endParaRPr lang="en-US" sz="2000" baseline="0">
            <a:latin typeface="Lucida Bright" panose="02040602050505020304" pitchFamily="18" charset="0"/>
            <a:cs typeface="FrankRuehl" panose="020E0503060101010101" pitchFamily="34" charset="-79"/>
          </a:endParaRPr>
        </a:p>
        <a:p>
          <a:r>
            <a:rPr lang="en-US" sz="2000" b="1" baseline="0">
              <a:solidFill>
                <a:srgbClr val="C00000"/>
              </a:solidFill>
              <a:latin typeface="Lucida Bright" panose="02040602050505020304" pitchFamily="18" charset="0"/>
              <a:cs typeface="FrankRuehl" panose="020E0503060101010101" pitchFamily="34" charset="-79"/>
            </a:rPr>
            <a:t>Hint: Cost at time A/Cost at time B = Index value at time A/Index value at time B</a:t>
          </a:r>
          <a:endParaRPr lang="en-US" sz="2000" b="1">
            <a:solidFill>
              <a:srgbClr val="C00000"/>
            </a:solidFill>
            <a:latin typeface="Lucida Bright" panose="02040602050505020304" pitchFamily="18" charset="0"/>
            <a:cs typeface="FrankRuehl" panose="020E0503060101010101" pitchFamily="34" charset="-79"/>
          </a:endParaRPr>
        </a:p>
      </xdr:txBody>
    </xdr:sp>
    <xdr:clientData/>
  </xdr:twoCellAnchor>
  <xdr:twoCellAnchor>
    <xdr:from>
      <xdr:col>13</xdr:col>
      <xdr:colOff>1077686</xdr:colOff>
      <xdr:row>25</xdr:row>
      <xdr:rowOff>391886</xdr:rowOff>
    </xdr:from>
    <xdr:to>
      <xdr:col>20</xdr:col>
      <xdr:colOff>185058</xdr:colOff>
      <xdr:row>42</xdr:row>
      <xdr:rowOff>54428</xdr:rowOff>
    </xdr:to>
    <xdr:sp macro="" textlink="">
      <xdr:nvSpPr>
        <xdr:cNvPr id="10" name="TextBox 9">
          <a:extLst>
            <a:ext uri="{FF2B5EF4-FFF2-40B4-BE49-F238E27FC236}">
              <a16:creationId xmlns:a16="http://schemas.microsoft.com/office/drawing/2014/main" id="{041671A2-B5B0-4C32-B7E4-E68F36E4A4CD}"/>
            </a:ext>
          </a:extLst>
        </xdr:cNvPr>
        <xdr:cNvSpPr txBox="1"/>
      </xdr:nvSpPr>
      <xdr:spPr>
        <a:xfrm>
          <a:off x="10384972" y="7053943"/>
          <a:ext cx="9492343" cy="3864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cs typeface="FrankRuehl" panose="020E0503060101010101" pitchFamily="34" charset="-79"/>
            </a:rPr>
            <a:t>Power sizing model:</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The power-sizing model is used to estimate the cost of industrial plants and equipment. The model scales up or scales down known costs, thereby accounting for econmies of scale that are common in industrial plant and equipment costs. The power-sizing model uses the exponent (x) called the power sizing exponent to reflect the economies of scale in the size or capacity.</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Cost of equipment A/ Cost of equipment B = (size or capacity of equipment A/size or capacity of equipment B)</a:t>
          </a:r>
        </a:p>
      </xdr:txBody>
    </xdr:sp>
    <xdr:clientData/>
  </xdr:twoCellAnchor>
  <xdr:twoCellAnchor>
    <xdr:from>
      <xdr:col>0</xdr:col>
      <xdr:colOff>185057</xdr:colOff>
      <xdr:row>29</xdr:row>
      <xdr:rowOff>130629</xdr:rowOff>
    </xdr:from>
    <xdr:to>
      <xdr:col>10</xdr:col>
      <xdr:colOff>337458</xdr:colOff>
      <xdr:row>45</xdr:row>
      <xdr:rowOff>32658</xdr:rowOff>
    </xdr:to>
    <xdr:sp macro="" textlink="">
      <xdr:nvSpPr>
        <xdr:cNvPr id="12" name="TextBox 11">
          <a:extLst>
            <a:ext uri="{FF2B5EF4-FFF2-40B4-BE49-F238E27FC236}">
              <a16:creationId xmlns:a16="http://schemas.microsoft.com/office/drawing/2014/main" id="{E97FB5DF-74E8-40EC-9783-01A4639FA750}"/>
            </a:ext>
          </a:extLst>
        </xdr:cNvPr>
        <xdr:cNvSpPr txBox="1"/>
      </xdr:nvSpPr>
      <xdr:spPr>
        <a:xfrm>
          <a:off x="185057" y="8186058"/>
          <a:ext cx="6248401" cy="3646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cs typeface="FrankRuehl" panose="020E0503060101010101" pitchFamily="34" charset="-79"/>
            </a:rPr>
            <a:t>Hint: Cost</a:t>
          </a:r>
          <a:r>
            <a:rPr lang="en-US" sz="2000" baseline="0">
              <a:latin typeface="Lucida Bright" panose="02040602050505020304" pitchFamily="18" charset="0"/>
              <a:cs typeface="FrankRuehl" panose="020E0503060101010101" pitchFamily="34" charset="-79"/>
            </a:rPr>
            <a:t> Indexes:</a:t>
          </a:r>
        </a:p>
        <a:p>
          <a:endParaRPr lang="en-US" sz="2000" baseline="0">
            <a:latin typeface="Lucida Bright" panose="02040602050505020304" pitchFamily="18" charset="0"/>
            <a:cs typeface="FrankRuehl" panose="020E0503060101010101" pitchFamily="34" charset="-79"/>
          </a:endParaRPr>
        </a:p>
        <a:p>
          <a:r>
            <a:rPr lang="en-US" sz="2000" b="1" baseline="0">
              <a:solidFill>
                <a:srgbClr val="C00000"/>
              </a:solidFill>
              <a:latin typeface="Lucida Bright" panose="02040602050505020304" pitchFamily="18" charset="0"/>
              <a:cs typeface="FrankRuehl" panose="020E0503060101010101" pitchFamily="34" charset="-79"/>
            </a:rPr>
            <a:t>Cost at time A/Cost at time B = Index value at time A/Index value at time B</a:t>
          </a:r>
        </a:p>
        <a:p>
          <a:endParaRPr lang="en-US" sz="2000" b="1" baseline="0">
            <a:solidFill>
              <a:srgbClr val="C00000"/>
            </a:solidFill>
            <a:latin typeface="Lucida Bright" panose="02040602050505020304" pitchFamily="18" charset="0"/>
            <a:cs typeface="FrankRuehl" panose="020E0503060101010101" pitchFamily="34" charset="-79"/>
          </a:endParaRPr>
        </a:p>
        <a:p>
          <a:r>
            <a:rPr lang="en-US" sz="2000" b="1" baseline="0">
              <a:solidFill>
                <a:srgbClr val="C00000"/>
              </a:solidFill>
              <a:latin typeface="Lucida Bright" panose="02040602050505020304" pitchFamily="18" charset="0"/>
              <a:cs typeface="FrankRuehl" panose="020E0503060101010101" pitchFamily="34" charset="-79"/>
            </a:rPr>
            <a:t>A is today</a:t>
          </a:r>
        </a:p>
        <a:p>
          <a:br>
            <a:rPr lang="en-US" sz="2000" baseline="0">
              <a:latin typeface="Lucida Bright" panose="02040602050505020304" pitchFamily="18" charset="0"/>
              <a:cs typeface="FrankRuehl" panose="020E0503060101010101" pitchFamily="34" charset="-79"/>
            </a:rPr>
          </a:br>
          <a:endParaRPr lang="en-US" sz="2000" baseline="0">
            <a:latin typeface="Lucida Bright" panose="02040602050505020304" pitchFamily="18" charset="0"/>
            <a:cs typeface="FrankRuehl" panose="020E0503060101010101" pitchFamily="34" charset="-79"/>
          </a:endParaRPr>
        </a:p>
        <a:p>
          <a:endParaRPr lang="en-US" sz="2000">
            <a:latin typeface="Lucida Bright" panose="02040602050505020304" pitchFamily="18" charset="0"/>
            <a:cs typeface="FrankRuehl" panose="020E0503060101010101" pitchFamily="34" charset="-79"/>
          </a:endParaRPr>
        </a:p>
      </xdr:txBody>
    </xdr:sp>
    <xdr:clientData/>
  </xdr:twoCellAnchor>
  <xdr:twoCellAnchor>
    <xdr:from>
      <xdr:col>0</xdr:col>
      <xdr:colOff>293915</xdr:colOff>
      <xdr:row>46</xdr:row>
      <xdr:rowOff>130630</xdr:rowOff>
    </xdr:from>
    <xdr:to>
      <xdr:col>10</xdr:col>
      <xdr:colOff>315687</xdr:colOff>
      <xdr:row>62</xdr:row>
      <xdr:rowOff>97971</xdr:rowOff>
    </xdr:to>
    <xdr:sp macro="" textlink="">
      <xdr:nvSpPr>
        <xdr:cNvPr id="13" name="TextBox 12">
          <a:extLst>
            <a:ext uri="{FF2B5EF4-FFF2-40B4-BE49-F238E27FC236}">
              <a16:creationId xmlns:a16="http://schemas.microsoft.com/office/drawing/2014/main" id="{345603F2-F1EF-851A-423E-A97DEB791605}"/>
            </a:ext>
          </a:extLst>
        </xdr:cNvPr>
        <xdr:cNvSpPr txBox="1"/>
      </xdr:nvSpPr>
      <xdr:spPr>
        <a:xfrm>
          <a:off x="293915" y="12094030"/>
          <a:ext cx="6117772" cy="3799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baseline="0">
              <a:solidFill>
                <a:srgbClr val="C00000"/>
              </a:solidFill>
              <a:latin typeface="Lucida Bright" panose="02040602050505020304" pitchFamily="18" charset="0"/>
              <a:cs typeface="FrankRuehl" panose="020E0503060101010101" pitchFamily="34" charset="-79"/>
            </a:rPr>
            <a:t>Hint: Power sizing model:</a:t>
          </a:r>
        </a:p>
        <a:p>
          <a:endParaRPr lang="en-US" sz="2000" b="1" baseline="0">
            <a:solidFill>
              <a:srgbClr val="C00000"/>
            </a:solidFill>
            <a:latin typeface="Lucida Bright" panose="02040602050505020304" pitchFamily="18" charset="0"/>
            <a:cs typeface="FrankRuehl" panose="020E0503060101010101" pitchFamily="34" charset="-79"/>
          </a:endParaRPr>
        </a:p>
        <a:p>
          <a:r>
            <a:rPr lang="en-US" sz="2000" b="1" baseline="0">
              <a:solidFill>
                <a:srgbClr val="C00000"/>
              </a:solidFill>
              <a:latin typeface="Lucida Bright" panose="02040602050505020304" pitchFamily="18" charset="0"/>
              <a:cs typeface="FrankRuehl" panose="020E0503060101010101" pitchFamily="34" charset="-79"/>
            </a:rPr>
            <a:t>Cost of equipment A/ Cost of equipment B = (size or capacity of equipment A/size or capacity of equipment B)</a:t>
          </a:r>
        </a:p>
        <a:p>
          <a:endParaRPr lang="en-US" sz="2000" baseline="0">
            <a:latin typeface="Lucida Bright" panose="02040602050505020304" pitchFamily="18" charset="0"/>
            <a:cs typeface="FrankRuehl" panose="020E0503060101010101" pitchFamily="34" charset="-79"/>
          </a:endParaRPr>
        </a:p>
        <a:p>
          <a:endParaRPr lang="en-US" sz="2000" baseline="0">
            <a:latin typeface="Lucida Bright" panose="02040602050505020304" pitchFamily="18" charset="0"/>
            <a:cs typeface="FrankRuehl" panose="020E0503060101010101" pitchFamily="34" charset="-79"/>
          </a:endParaRPr>
        </a:p>
        <a:p>
          <a:endParaRPr lang="en-US" sz="2000" baseline="0">
            <a:latin typeface="Lucida Bright" panose="02040602050505020304" pitchFamily="18" charset="0"/>
            <a:cs typeface="FrankRuehl" panose="020E0503060101010101" pitchFamily="34" charset="-79"/>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8</xdr:row>
      <xdr:rowOff>20412</xdr:rowOff>
    </xdr:from>
    <xdr:to>
      <xdr:col>6</xdr:col>
      <xdr:colOff>409575</xdr:colOff>
      <xdr:row>21</xdr:row>
      <xdr:rowOff>38100</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685800" y="1392012"/>
          <a:ext cx="6657975" cy="456111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cs typeface="FrankRuehl" panose="020E0503060101010101" pitchFamily="34" charset="-79"/>
            </a:rPr>
            <a:t>A</a:t>
          </a:r>
          <a:r>
            <a:rPr lang="en-US" sz="1800" baseline="0">
              <a:latin typeface="Lucida Bright" panose="02040602050505020304" pitchFamily="18" charset="0"/>
              <a:cs typeface="FrankRuehl" panose="020E0503060101010101" pitchFamily="34" charset="-79"/>
            </a:rPr>
            <a:t> manufacturing plant that makes boomerangs has a fixed costs of $500/day and a variable costs of $40/hour for labor for the first 8 hours of production. and $60/hr for each hour of production over 8 hours.</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Assume that the laborers are sent home after completing the required output and paid only for hours worked.</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If the output of boomerangs is 75/hours, what are the marginal and average costs for producing</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a) 450 units</a:t>
          </a:r>
        </a:p>
        <a:p>
          <a:r>
            <a:rPr lang="en-US" sz="1800" baseline="0">
              <a:latin typeface="Lucida Bright" panose="02040602050505020304" pitchFamily="18" charset="0"/>
              <a:cs typeface="FrankRuehl" panose="020E0503060101010101" pitchFamily="34" charset="-79"/>
            </a:rPr>
            <a:t>b) 525 units</a:t>
          </a:r>
        </a:p>
        <a:p>
          <a:r>
            <a:rPr lang="en-US" sz="1800" baseline="0">
              <a:latin typeface="Lucida Bright" panose="02040602050505020304" pitchFamily="18" charset="0"/>
              <a:cs typeface="FrankRuehl" panose="020E0503060101010101" pitchFamily="34" charset="-79"/>
            </a:rPr>
            <a:t>c) 675 units</a:t>
          </a:r>
        </a:p>
        <a:p>
          <a:r>
            <a:rPr lang="en-US" sz="1800" baseline="0">
              <a:latin typeface="Lucida Bright" panose="02040602050505020304" pitchFamily="18" charset="0"/>
              <a:cs typeface="FrankRuehl" panose="020E0503060101010101" pitchFamily="34" charset="-79"/>
            </a:rPr>
            <a:t>d) 750 units</a:t>
          </a:r>
        </a:p>
        <a:p>
          <a:endParaRPr lang="en-US" sz="2000" baseline="0">
            <a:latin typeface="FrankRuehl" panose="020E0503060101010101" pitchFamily="34" charset="-79"/>
            <a:cs typeface="FrankRuehl" panose="020E0503060101010101" pitchFamily="34" charset="-79"/>
          </a:endParaRPr>
        </a:p>
        <a:p>
          <a:endParaRPr lang="en-US" sz="2000" baseline="0">
            <a:latin typeface="FrankRuehl" panose="020E0503060101010101" pitchFamily="34" charset="-79"/>
            <a:cs typeface="FrankRuehl" panose="020E0503060101010101" pitchFamily="34" charset="-79"/>
          </a:endParaRPr>
        </a:p>
        <a:p>
          <a:endParaRPr lang="en-US" sz="2000">
            <a:latin typeface="FrankRuehl" panose="020E0503060101010101" pitchFamily="34" charset="-79"/>
            <a:cs typeface="FrankRuehl" panose="020E0503060101010101" pitchFamily="34" charset="-79"/>
          </a:endParaRPr>
        </a:p>
      </xdr:txBody>
    </xdr:sp>
    <xdr:clientData/>
  </xdr:twoCellAnchor>
  <xdr:twoCellAnchor>
    <xdr:from>
      <xdr:col>0</xdr:col>
      <xdr:colOff>581027</xdr:colOff>
      <xdr:row>0</xdr:row>
      <xdr:rowOff>144236</xdr:rowOff>
    </xdr:from>
    <xdr:to>
      <xdr:col>2</xdr:col>
      <xdr:colOff>514350</xdr:colOff>
      <xdr:row>6</xdr:row>
      <xdr:rowOff>109600</xdr:rowOff>
    </xdr:to>
    <xdr:sp macro="" textlink="">
      <xdr:nvSpPr>
        <xdr:cNvPr id="10" name="Left Arrow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90552" y="144236"/>
          <a:ext cx="1147761" cy="97495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6</xdr:col>
      <xdr:colOff>677635</xdr:colOff>
      <xdr:row>6</xdr:row>
      <xdr:rowOff>74566</xdr:rowOff>
    </xdr:from>
    <xdr:to>
      <xdr:col>6</xdr:col>
      <xdr:colOff>677635</xdr:colOff>
      <xdr:row>39</xdr:row>
      <xdr:rowOff>35379</xdr:rowOff>
    </xdr:to>
    <xdr:cxnSp macro="">
      <xdr:nvCxnSpPr>
        <xdr:cNvPr id="12" name="Straight Connector 11">
          <a:extLst>
            <a:ext uri="{FF2B5EF4-FFF2-40B4-BE49-F238E27FC236}">
              <a16:creationId xmlns:a16="http://schemas.microsoft.com/office/drawing/2014/main" id="{00000000-0008-0000-0500-00000C000000}"/>
            </a:ext>
          </a:extLst>
        </xdr:cNvPr>
        <xdr:cNvCxnSpPr/>
      </xdr:nvCxnSpPr>
      <xdr:spPr>
        <a:xfrm>
          <a:off x="7335610" y="1103266"/>
          <a:ext cx="0" cy="1039068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295275</xdr:colOff>
      <xdr:row>0</xdr:row>
      <xdr:rowOff>152400</xdr:rowOff>
    </xdr:from>
    <xdr:to>
      <xdr:col>6</xdr:col>
      <xdr:colOff>361950</xdr:colOff>
      <xdr:row>6</xdr:row>
      <xdr:rowOff>57150</xdr:rowOff>
    </xdr:to>
    <xdr:sp macro="" textlink="">
      <xdr:nvSpPr>
        <xdr:cNvPr id="2" name="TextBox 1">
          <a:extLst>
            <a:ext uri="{FF2B5EF4-FFF2-40B4-BE49-F238E27FC236}">
              <a16:creationId xmlns:a16="http://schemas.microsoft.com/office/drawing/2014/main" id="{5EEE77B0-A6B1-4226-BF01-B61EF30A128F}"/>
            </a:ext>
          </a:extLst>
        </xdr:cNvPr>
        <xdr:cNvSpPr txBox="1"/>
      </xdr:nvSpPr>
      <xdr:spPr>
        <a:xfrm>
          <a:off x="2181225" y="152400"/>
          <a:ext cx="511492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solidFill>
                <a:schemeClr val="accent3">
                  <a:lumMod val="75000"/>
                </a:schemeClr>
              </a:solidFill>
              <a:latin typeface="Lucida Bright" panose="02040602050505020304" pitchFamily="18" charset="0"/>
            </a:rPr>
            <a:t>Problem 4</a:t>
          </a:r>
        </a:p>
      </xdr:txBody>
    </xdr:sp>
    <xdr:clientData/>
  </xdr:twoCellAnchor>
  <xdr:twoCellAnchor>
    <xdr:from>
      <xdr:col>7</xdr:col>
      <xdr:colOff>885826</xdr:colOff>
      <xdr:row>18</xdr:row>
      <xdr:rowOff>68037</xdr:rowOff>
    </xdr:from>
    <xdr:to>
      <xdr:col>13</xdr:col>
      <xdr:colOff>0</xdr:colOff>
      <xdr:row>24</xdr:row>
      <xdr:rowOff>209550</xdr:rowOff>
    </xdr:to>
    <xdr:sp macro="" textlink="">
      <xdr:nvSpPr>
        <xdr:cNvPr id="3" name="TextBox 2">
          <a:extLst>
            <a:ext uri="{FF2B5EF4-FFF2-40B4-BE49-F238E27FC236}">
              <a16:creationId xmlns:a16="http://schemas.microsoft.com/office/drawing/2014/main" id="{A01B434A-45D4-F8A2-8EF5-CC2A69648570}"/>
            </a:ext>
          </a:extLst>
        </xdr:cNvPr>
        <xdr:cNvSpPr txBox="1"/>
      </xdr:nvSpPr>
      <xdr:spPr>
        <a:xfrm>
          <a:off x="8496301" y="5468712"/>
          <a:ext cx="6048374" cy="117021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What are the average costs per boomerang when producing boomerangs?</a:t>
          </a:r>
        </a:p>
        <a:p>
          <a:endParaRPr lang="en-US" sz="2000">
            <a:latin typeface="FrankRuehl" panose="020E0503060101010101" pitchFamily="34" charset="-79"/>
            <a:cs typeface="FrankRuehl" panose="020E0503060101010101" pitchFamily="34" charset="-79"/>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512989</xdr:colOff>
      <xdr:row>14</xdr:row>
      <xdr:rowOff>21772</xdr:rowOff>
    </xdr:from>
    <xdr:to>
      <xdr:col>13</xdr:col>
      <xdr:colOff>609600</xdr:colOff>
      <xdr:row>18</xdr:row>
      <xdr:rowOff>805543</xdr:rowOff>
    </xdr:to>
    <xdr:sp macro="" textlink="">
      <xdr:nvSpPr>
        <xdr:cNvPr id="2" name="TextBox 1">
          <a:extLst>
            <a:ext uri="{FF2B5EF4-FFF2-40B4-BE49-F238E27FC236}">
              <a16:creationId xmlns:a16="http://schemas.microsoft.com/office/drawing/2014/main" id="{079C34DF-534E-4E3A-AA1A-12B9EDBB3729}"/>
            </a:ext>
          </a:extLst>
        </xdr:cNvPr>
        <xdr:cNvSpPr txBox="1"/>
      </xdr:nvSpPr>
      <xdr:spPr>
        <a:xfrm>
          <a:off x="512989" y="2307772"/>
          <a:ext cx="9806668" cy="216625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You</a:t>
          </a:r>
          <a:r>
            <a:rPr lang="en-US" sz="2400" baseline="0">
              <a:latin typeface="Lucida Bright" panose="02040602050505020304" pitchFamily="18" charset="0"/>
              <a:cs typeface="FrankRuehl" panose="020E0503060101010101" pitchFamily="34" charset="-79"/>
            </a:rPr>
            <a:t> own an apartment complex with 85 bedroom units. Each unit rents for $,250/month. Annual costs to operate the complex is $1M. </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If the vacancy rate is 5%, what profit do you get per year?</a:t>
          </a:r>
          <a:endParaRPr lang="en-US" sz="2400">
            <a:latin typeface="Lucida Bright" panose="02040602050505020304" pitchFamily="18" charset="0"/>
            <a:cs typeface="FrankRuehl" panose="020E0503060101010101" pitchFamily="34" charset="-79"/>
          </a:endParaRPr>
        </a:p>
      </xdr:txBody>
    </xdr:sp>
    <xdr:clientData/>
  </xdr:twoCellAnchor>
  <xdr:twoCellAnchor>
    <xdr:from>
      <xdr:col>0</xdr:col>
      <xdr:colOff>526597</xdr:colOff>
      <xdr:row>0</xdr:row>
      <xdr:rowOff>133350</xdr:rowOff>
    </xdr:from>
    <xdr:to>
      <xdr:col>2</xdr:col>
      <xdr:colOff>534761</xdr:colOff>
      <xdr:row>6</xdr:row>
      <xdr:rowOff>76201</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2F72E7DE-31EE-415B-A6C4-76C85BC3EFFA}"/>
            </a:ext>
          </a:extLst>
        </xdr:cNvPr>
        <xdr:cNvSpPr/>
      </xdr:nvSpPr>
      <xdr:spPr>
        <a:xfrm>
          <a:off x="526597" y="133350"/>
          <a:ext cx="1257844" cy="9486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14</xdr:col>
      <xdr:colOff>304800</xdr:colOff>
      <xdr:row>2</xdr:row>
      <xdr:rowOff>77561</xdr:rowOff>
    </xdr:from>
    <xdr:to>
      <xdr:col>19</xdr:col>
      <xdr:colOff>77562</xdr:colOff>
      <xdr:row>7</xdr:row>
      <xdr:rowOff>21771</xdr:rowOff>
    </xdr:to>
    <xdr:sp macro="" textlink="">
      <xdr:nvSpPr>
        <xdr:cNvPr id="4" name="Rounded Rectangle 4">
          <a:extLst>
            <a:ext uri="{FF2B5EF4-FFF2-40B4-BE49-F238E27FC236}">
              <a16:creationId xmlns:a16="http://schemas.microsoft.com/office/drawing/2014/main" id="{74BCD193-62D8-4A4E-A584-19619D816000}"/>
            </a:ext>
          </a:extLst>
        </xdr:cNvPr>
        <xdr:cNvSpPr/>
      </xdr:nvSpPr>
      <xdr:spPr>
        <a:xfrm>
          <a:off x="10951029" y="404132"/>
          <a:ext cx="4279447" cy="760639"/>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14</xdr:col>
      <xdr:colOff>262617</xdr:colOff>
      <xdr:row>10</xdr:row>
      <xdr:rowOff>87086</xdr:rowOff>
    </xdr:from>
    <xdr:to>
      <xdr:col>14</xdr:col>
      <xdr:colOff>262617</xdr:colOff>
      <xdr:row>44</xdr:row>
      <xdr:rowOff>159205</xdr:rowOff>
    </xdr:to>
    <xdr:cxnSp macro="">
      <xdr:nvCxnSpPr>
        <xdr:cNvPr id="5" name="Straight Connector 4">
          <a:extLst>
            <a:ext uri="{FF2B5EF4-FFF2-40B4-BE49-F238E27FC236}">
              <a16:creationId xmlns:a16="http://schemas.microsoft.com/office/drawing/2014/main" id="{2C907391-B210-4A8B-9BB7-DFB6009A3C60}"/>
            </a:ext>
          </a:extLst>
        </xdr:cNvPr>
        <xdr:cNvCxnSpPr/>
      </xdr:nvCxnSpPr>
      <xdr:spPr>
        <a:xfrm>
          <a:off x="10953477" y="1763486"/>
          <a:ext cx="0" cy="963521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0</xdr:colOff>
      <xdr:row>2</xdr:row>
      <xdr:rowOff>0</xdr:rowOff>
    </xdr:from>
    <xdr:to>
      <xdr:col>10</xdr:col>
      <xdr:colOff>110218</xdr:colOff>
      <xdr:row>7</xdr:row>
      <xdr:rowOff>117021</xdr:rowOff>
    </xdr:to>
    <xdr:sp macro="" textlink="">
      <xdr:nvSpPr>
        <xdr:cNvPr id="8" name="TextBox 7">
          <a:extLst>
            <a:ext uri="{FF2B5EF4-FFF2-40B4-BE49-F238E27FC236}">
              <a16:creationId xmlns:a16="http://schemas.microsoft.com/office/drawing/2014/main" id="{13313568-1146-40FD-BEC1-85D1A64FE709}"/>
            </a:ext>
          </a:extLst>
        </xdr:cNvPr>
        <xdr:cNvSpPr txBox="1"/>
      </xdr:nvSpPr>
      <xdr:spPr>
        <a:xfrm>
          <a:off x="2481943" y="326571"/>
          <a:ext cx="54768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solidFill>
                <a:schemeClr val="accent3">
                  <a:lumMod val="75000"/>
                </a:schemeClr>
              </a:solidFill>
              <a:latin typeface="Lucida Bright" panose="02040602050505020304" pitchFamily="18" charset="0"/>
            </a:rPr>
            <a:t>Problem 8</a:t>
          </a:r>
        </a:p>
      </xdr:txBody>
    </xdr:sp>
    <xdr:clientData/>
  </xdr:twoCellAnchor>
  <xdr:twoCellAnchor>
    <xdr:from>
      <xdr:col>0</xdr:col>
      <xdr:colOff>609600</xdr:colOff>
      <xdr:row>19</xdr:row>
      <xdr:rowOff>21771</xdr:rowOff>
    </xdr:from>
    <xdr:to>
      <xdr:col>13</xdr:col>
      <xdr:colOff>706211</xdr:colOff>
      <xdr:row>23</xdr:row>
      <xdr:rowOff>293913</xdr:rowOff>
    </xdr:to>
    <xdr:sp macro="" textlink="">
      <xdr:nvSpPr>
        <xdr:cNvPr id="6" name="TextBox 5">
          <a:extLst>
            <a:ext uri="{FF2B5EF4-FFF2-40B4-BE49-F238E27FC236}">
              <a16:creationId xmlns:a16="http://schemas.microsoft.com/office/drawing/2014/main" id="{6CC753B3-24C9-4883-80DF-5263477B6A65}"/>
            </a:ext>
          </a:extLst>
        </xdr:cNvPr>
        <xdr:cNvSpPr txBox="1"/>
      </xdr:nvSpPr>
      <xdr:spPr>
        <a:xfrm>
          <a:off x="609600" y="4746171"/>
          <a:ext cx="9806668" cy="162197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rgbClr val="C00000"/>
              </a:solidFill>
              <a:latin typeface="Lucida Bright" panose="02040602050505020304" pitchFamily="18" charset="0"/>
              <a:cs typeface="FrankRuehl" panose="020E0503060101010101" pitchFamily="34" charset="-79"/>
            </a:rPr>
            <a:t>Hint:</a:t>
          </a:r>
        </a:p>
        <a:p>
          <a:r>
            <a:rPr lang="en-US" sz="2400">
              <a:solidFill>
                <a:srgbClr val="C00000"/>
              </a:solidFill>
              <a:latin typeface="Lucida Bright" panose="02040602050505020304" pitchFamily="18" charset="0"/>
              <a:cs typeface="FrankRuehl" panose="020E0503060101010101" pitchFamily="34" charset="-79"/>
            </a:rPr>
            <a:t>Expected yearly profit = (#of</a:t>
          </a:r>
          <a:r>
            <a:rPr lang="en-US" sz="2400" baseline="0">
              <a:solidFill>
                <a:srgbClr val="C00000"/>
              </a:solidFill>
              <a:latin typeface="Lucida Bright" panose="02040602050505020304" pitchFamily="18" charset="0"/>
              <a:cs typeface="FrankRuehl" panose="020E0503060101010101" pitchFamily="34" charset="-79"/>
            </a:rPr>
            <a:t> units*occupancy rate * rental monthly income per unit) - annual operating costs</a:t>
          </a:r>
          <a:endParaRPr lang="en-US" sz="2400">
            <a:solidFill>
              <a:srgbClr val="C00000"/>
            </a:solidFill>
            <a:latin typeface="Lucida Bright" panose="02040602050505020304" pitchFamily="18" charset="0"/>
            <a:cs typeface="FrankRuehl" panose="020E0503060101010101" pitchFamily="34" charset="-79"/>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366636</xdr:colOff>
      <xdr:row>9</xdr:row>
      <xdr:rowOff>32658</xdr:rowOff>
    </xdr:from>
    <xdr:to>
      <xdr:col>9</xdr:col>
      <xdr:colOff>211666</xdr:colOff>
      <xdr:row>17</xdr:row>
      <xdr:rowOff>695325</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66636" y="1575708"/>
          <a:ext cx="7122130" cy="443456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cs typeface="FrankRuehl" panose="020E0503060101010101" pitchFamily="34" charset="-79"/>
            </a:rPr>
            <a:t>A</a:t>
          </a:r>
          <a:r>
            <a:rPr lang="en-US" sz="1800" baseline="0">
              <a:latin typeface="Lucida Bright" panose="02040602050505020304" pitchFamily="18" charset="0"/>
              <a:cs typeface="FrankRuehl" panose="020E0503060101010101" pitchFamily="34" charset="-79"/>
            </a:rPr>
            <a:t> company plans to design and build transport vehicles for the Army. The cost for design is $10M for the cost for testing the  prototype is $2M. The cost to produce and test each production vehicle is $0.5M.</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a) What is the non-recurring cost</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b) What is the recurring cost per vehicle</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c) What price per vehicle must the company sell the vehicles to the government to make $50K profit per vehicle of the company sold 50 vehicles.</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d) if the company sold 100 vehicles</a:t>
          </a:r>
        </a:p>
        <a:p>
          <a:endParaRPr lang="en-US" sz="1800" baseline="0">
            <a:latin typeface="Lucida Bright" panose="02040602050505020304" pitchFamily="18" charset="0"/>
            <a:cs typeface="FrankRuehl" panose="020E0503060101010101" pitchFamily="34" charset="-79"/>
          </a:endParaRPr>
        </a:p>
      </xdr:txBody>
    </xdr:sp>
    <xdr:clientData/>
  </xdr:twoCellAnchor>
  <xdr:twoCellAnchor>
    <xdr:from>
      <xdr:col>0</xdr:col>
      <xdr:colOff>526597</xdr:colOff>
      <xdr:row>0</xdr:row>
      <xdr:rowOff>133350</xdr:rowOff>
    </xdr:from>
    <xdr:to>
      <xdr:col>2</xdr:col>
      <xdr:colOff>534761</xdr:colOff>
      <xdr:row>6</xdr:row>
      <xdr:rowOff>76201</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536122" y="133350"/>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9</xdr:col>
      <xdr:colOff>449940</xdr:colOff>
      <xdr:row>6</xdr:row>
      <xdr:rowOff>122011</xdr:rowOff>
    </xdr:from>
    <xdr:to>
      <xdr:col>9</xdr:col>
      <xdr:colOff>449940</xdr:colOff>
      <xdr:row>40</xdr:row>
      <xdr:rowOff>185663</xdr:rowOff>
    </xdr:to>
    <xdr:cxnSp macro="">
      <xdr:nvCxnSpPr>
        <xdr:cNvPr id="6" name="Straight Connector 5">
          <a:extLst>
            <a:ext uri="{FF2B5EF4-FFF2-40B4-BE49-F238E27FC236}">
              <a16:creationId xmlns:a16="http://schemas.microsoft.com/office/drawing/2014/main" id="{00000000-0008-0000-0700-000006000000}"/>
            </a:ext>
          </a:extLst>
        </xdr:cNvPr>
        <xdr:cNvCxnSpPr/>
      </xdr:nvCxnSpPr>
      <xdr:spPr>
        <a:xfrm>
          <a:off x="7727040" y="1150711"/>
          <a:ext cx="0" cy="1136982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270933</xdr:colOff>
      <xdr:row>0</xdr:row>
      <xdr:rowOff>164494</xdr:rowOff>
    </xdr:from>
    <xdr:to>
      <xdr:col>9</xdr:col>
      <xdr:colOff>171451</xdr:colOff>
      <xdr:row>6</xdr:row>
      <xdr:rowOff>118230</xdr:rowOff>
    </xdr:to>
    <xdr:sp macro="" textlink="">
      <xdr:nvSpPr>
        <xdr:cNvPr id="9" name="TextBox 8">
          <a:extLst>
            <a:ext uri="{FF2B5EF4-FFF2-40B4-BE49-F238E27FC236}">
              <a16:creationId xmlns:a16="http://schemas.microsoft.com/office/drawing/2014/main" id="{B7A50522-6013-45C9-9FC2-CC3A3749415B}"/>
            </a:ext>
          </a:extLst>
        </xdr:cNvPr>
        <xdr:cNvSpPr txBox="1"/>
      </xdr:nvSpPr>
      <xdr:spPr>
        <a:xfrm>
          <a:off x="2156883" y="164494"/>
          <a:ext cx="5291668" cy="982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solidFill>
                <a:schemeClr val="accent3">
                  <a:lumMod val="75000"/>
                </a:schemeClr>
              </a:solidFill>
              <a:latin typeface="Lucida Bright" panose="02040602050505020304" pitchFamily="18" charset="0"/>
            </a:rPr>
            <a:t>Problem 5</a:t>
          </a:r>
        </a:p>
      </xdr:txBody>
    </xdr:sp>
    <xdr:clientData/>
  </xdr:twoCellAnchor>
  <xdr:twoCellAnchor>
    <xdr:from>
      <xdr:col>0</xdr:col>
      <xdr:colOff>366184</xdr:colOff>
      <xdr:row>17</xdr:row>
      <xdr:rowOff>981076</xdr:rowOff>
    </xdr:from>
    <xdr:to>
      <xdr:col>9</xdr:col>
      <xdr:colOff>230717</xdr:colOff>
      <xdr:row>22</xdr:row>
      <xdr:rowOff>286808</xdr:rowOff>
    </xdr:to>
    <xdr:sp macro="" textlink="">
      <xdr:nvSpPr>
        <xdr:cNvPr id="10" name="TextBox 9">
          <a:extLst>
            <a:ext uri="{FF2B5EF4-FFF2-40B4-BE49-F238E27FC236}">
              <a16:creationId xmlns:a16="http://schemas.microsoft.com/office/drawing/2014/main" id="{F18ADB00-F43A-4A02-85D5-009989647617}"/>
            </a:ext>
          </a:extLst>
        </xdr:cNvPr>
        <xdr:cNvSpPr txBox="1"/>
      </xdr:nvSpPr>
      <xdr:spPr>
        <a:xfrm>
          <a:off x="366184" y="6296026"/>
          <a:ext cx="7141633" cy="203940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c) Why does the price per vehicle go down when production goes up?</a:t>
          </a:r>
        </a:p>
        <a:p>
          <a:endParaRPr lang="en-US" sz="1800" baseline="0">
            <a:latin typeface="Lucida Bright" panose="02040602050505020304" pitchFamily="18" charset="0"/>
            <a:cs typeface="FrankRuehl" panose="020E0503060101010101" pitchFamily="34" charset="-79"/>
          </a:endParaRPr>
        </a:p>
        <a:p>
          <a:r>
            <a:rPr lang="en-US" sz="1800" b="1" baseline="0">
              <a:solidFill>
                <a:srgbClr val="C00000"/>
              </a:solidFill>
              <a:latin typeface="Lucida Bright" panose="02040602050505020304" pitchFamily="18" charset="0"/>
              <a:cs typeface="FrankRuehl" panose="020E0503060101010101" pitchFamily="34" charset="-79"/>
            </a:rPr>
            <a:t>Hint: Fixed cost/# of units</a:t>
          </a:r>
        </a:p>
        <a:p>
          <a:endParaRPr lang="en-US" sz="1800" baseline="0">
            <a:latin typeface="Lucida Bright" panose="02040602050505020304" pitchFamily="18" charset="0"/>
            <a:cs typeface="FrankRuehl" panose="020E0503060101010101" pitchFamily="34" charset="-79"/>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188594</xdr:colOff>
      <xdr:row>1</xdr:row>
      <xdr:rowOff>161106</xdr:rowOff>
    </xdr:from>
    <xdr:to>
      <xdr:col>32</xdr:col>
      <xdr:colOff>380999</xdr:colOff>
      <xdr:row>8</xdr:row>
      <xdr:rowOff>45719</xdr:rowOff>
    </xdr:to>
    <xdr:sp macro="" textlink="">
      <xdr:nvSpPr>
        <xdr:cNvPr id="2" name="Rounded Rectangle 23">
          <a:extLst>
            <a:ext uri="{FF2B5EF4-FFF2-40B4-BE49-F238E27FC236}">
              <a16:creationId xmlns:a16="http://schemas.microsoft.com/office/drawing/2014/main" id="{7E59155A-3A8F-4247-9604-DBB6B71BDF4F}"/>
            </a:ext>
          </a:extLst>
        </xdr:cNvPr>
        <xdr:cNvSpPr/>
      </xdr:nvSpPr>
      <xdr:spPr>
        <a:xfrm>
          <a:off x="10186034" y="328746"/>
          <a:ext cx="10189845" cy="1058093"/>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EGR</a:t>
          </a:r>
          <a:r>
            <a:rPr lang="en-US" sz="4000" baseline="0">
              <a:solidFill>
                <a:schemeClr val="tx1"/>
              </a:solidFill>
              <a:latin typeface="Lucida Bright" panose="02040602050505020304" pitchFamily="18" charset="0"/>
              <a:cs typeface="FrankRuehl" panose="020E0503060101010101" pitchFamily="34" charset="-79"/>
            </a:rPr>
            <a:t> 310 Homework 1 </a:t>
          </a:r>
          <a:r>
            <a:rPr lang="en-US" sz="4000">
              <a:solidFill>
                <a:schemeClr val="tx1"/>
              </a:solidFill>
              <a:latin typeface="Lucida Bright" panose="02040602050505020304" pitchFamily="18" charset="0"/>
              <a:cs typeface="FrankRuehl" panose="020E0503060101010101" pitchFamily="34" charset="-79"/>
            </a:rPr>
            <a:t>Problems</a:t>
          </a:r>
        </a:p>
      </xdr:txBody>
    </xdr:sp>
    <xdr:clientData/>
  </xdr:twoCellAnchor>
  <xdr:twoCellAnchor>
    <xdr:from>
      <xdr:col>16</xdr:col>
      <xdr:colOff>381001</xdr:colOff>
      <xdr:row>14</xdr:row>
      <xdr:rowOff>153215</xdr:rowOff>
    </xdr:from>
    <xdr:to>
      <xdr:col>24</xdr:col>
      <xdr:colOff>165285</xdr:colOff>
      <xdr:row>20</xdr:row>
      <xdr:rowOff>144240</xdr:rowOff>
    </xdr:to>
    <xdr:sp macro="" textlink="">
      <xdr:nvSpPr>
        <xdr:cNvPr id="3" name="Rounded Rectangle 24">
          <a:hlinkClick xmlns:r="http://schemas.openxmlformats.org/officeDocument/2006/relationships" r:id="rId1"/>
          <a:extLst>
            <a:ext uri="{FF2B5EF4-FFF2-40B4-BE49-F238E27FC236}">
              <a16:creationId xmlns:a16="http://schemas.microsoft.com/office/drawing/2014/main" id="{0AA4B34D-02E0-4FDF-A3B2-0685D28F621A}"/>
            </a:ext>
          </a:extLst>
        </xdr:cNvPr>
        <xdr:cNvSpPr/>
      </xdr:nvSpPr>
      <xdr:spPr>
        <a:xfrm>
          <a:off x="10378441" y="2500175"/>
          <a:ext cx="4783004" cy="99686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Problem 3</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16</xdr:col>
      <xdr:colOff>531858</xdr:colOff>
      <xdr:row>23</xdr:row>
      <xdr:rowOff>64408</xdr:rowOff>
    </xdr:from>
    <xdr:to>
      <xdr:col>24</xdr:col>
      <xdr:colOff>172179</xdr:colOff>
      <xdr:row>29</xdr:row>
      <xdr:rowOff>33656</xdr:rowOff>
    </xdr:to>
    <xdr:sp macro="" textlink="">
      <xdr:nvSpPr>
        <xdr:cNvPr id="4" name="Rounded Rectangle 25">
          <a:hlinkClick xmlns:r="http://schemas.openxmlformats.org/officeDocument/2006/relationships" r:id="rId2"/>
          <a:extLst>
            <a:ext uri="{FF2B5EF4-FFF2-40B4-BE49-F238E27FC236}">
              <a16:creationId xmlns:a16="http://schemas.microsoft.com/office/drawing/2014/main" id="{D92759AE-7851-4DF6-B6B2-ABB9D09D977C}"/>
            </a:ext>
          </a:extLst>
        </xdr:cNvPr>
        <xdr:cNvSpPr/>
      </xdr:nvSpPr>
      <xdr:spPr>
        <a:xfrm>
          <a:off x="10529298" y="3920128"/>
          <a:ext cx="4639041" cy="97508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Problem 4</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25</xdr:col>
      <xdr:colOff>48711</xdr:colOff>
      <xdr:row>14</xdr:row>
      <xdr:rowOff>153670</xdr:rowOff>
    </xdr:from>
    <xdr:to>
      <xdr:col>32</xdr:col>
      <xdr:colOff>313872</xdr:colOff>
      <xdr:row>20</xdr:row>
      <xdr:rowOff>43922</xdr:rowOff>
    </xdr:to>
    <xdr:sp macro="" textlink="">
      <xdr:nvSpPr>
        <xdr:cNvPr id="5" name="Rounded Rectangle 26">
          <a:hlinkClick xmlns:r="http://schemas.openxmlformats.org/officeDocument/2006/relationships" r:id="rId3"/>
          <a:extLst>
            <a:ext uri="{FF2B5EF4-FFF2-40B4-BE49-F238E27FC236}">
              <a16:creationId xmlns:a16="http://schemas.microsoft.com/office/drawing/2014/main" id="{426D555D-B5F9-4118-869B-9CDCF58F5015}"/>
            </a:ext>
          </a:extLst>
        </xdr:cNvPr>
        <xdr:cNvSpPr/>
      </xdr:nvSpPr>
      <xdr:spPr>
        <a:xfrm>
          <a:off x="15669711" y="2500630"/>
          <a:ext cx="4639041" cy="89609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Problem 5</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25</xdr:col>
      <xdr:colOff>118380</xdr:colOff>
      <xdr:row>22</xdr:row>
      <xdr:rowOff>121648</xdr:rowOff>
    </xdr:from>
    <xdr:to>
      <xdr:col>32</xdr:col>
      <xdr:colOff>383541</xdr:colOff>
      <xdr:row>28</xdr:row>
      <xdr:rowOff>80645</xdr:rowOff>
    </xdr:to>
    <xdr:sp macro="" textlink="">
      <xdr:nvSpPr>
        <xdr:cNvPr id="6" name="Rounded Rectangle 29">
          <a:hlinkClick xmlns:r="http://schemas.openxmlformats.org/officeDocument/2006/relationships" r:id="rId4"/>
          <a:extLst>
            <a:ext uri="{FF2B5EF4-FFF2-40B4-BE49-F238E27FC236}">
              <a16:creationId xmlns:a16="http://schemas.microsoft.com/office/drawing/2014/main" id="{F2435AF8-38BF-4BC0-A87A-DBC8C6D9B241}"/>
            </a:ext>
          </a:extLst>
        </xdr:cNvPr>
        <xdr:cNvSpPr/>
      </xdr:nvSpPr>
      <xdr:spPr>
        <a:xfrm>
          <a:off x="15739380" y="3809728"/>
          <a:ext cx="4639041" cy="96483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Problem 7</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2</xdr:col>
      <xdr:colOff>261257</xdr:colOff>
      <xdr:row>1</xdr:row>
      <xdr:rowOff>4536</xdr:rowOff>
    </xdr:from>
    <xdr:to>
      <xdr:col>5</xdr:col>
      <xdr:colOff>320040</xdr:colOff>
      <xdr:row>9</xdr:row>
      <xdr:rowOff>0</xdr:rowOff>
    </xdr:to>
    <xdr:sp macro="" textlink="">
      <xdr:nvSpPr>
        <xdr:cNvPr id="7" name="Left Arrow 33">
          <a:hlinkClick xmlns:r="http://schemas.openxmlformats.org/officeDocument/2006/relationships" r:id="rId5"/>
          <a:extLst>
            <a:ext uri="{FF2B5EF4-FFF2-40B4-BE49-F238E27FC236}">
              <a16:creationId xmlns:a16="http://schemas.microsoft.com/office/drawing/2014/main" id="{E84E5481-829D-4BFC-8048-F20F21ADAE1B}"/>
            </a:ext>
          </a:extLst>
        </xdr:cNvPr>
        <xdr:cNvSpPr/>
      </xdr:nvSpPr>
      <xdr:spPr>
        <a:xfrm>
          <a:off x="1510937" y="172176"/>
          <a:ext cx="1933303" cy="133658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20</xdr:col>
      <xdr:colOff>533400</xdr:colOff>
      <xdr:row>32</xdr:row>
      <xdr:rowOff>137160</xdr:rowOff>
    </xdr:from>
    <xdr:to>
      <xdr:col>28</xdr:col>
      <xdr:colOff>173721</xdr:colOff>
      <xdr:row>38</xdr:row>
      <xdr:rowOff>96157</xdr:rowOff>
    </xdr:to>
    <xdr:sp macro="" textlink="">
      <xdr:nvSpPr>
        <xdr:cNvPr id="10" name="Rounded Rectangle 29">
          <a:hlinkClick xmlns:r="http://schemas.openxmlformats.org/officeDocument/2006/relationships" r:id="rId6"/>
          <a:extLst>
            <a:ext uri="{FF2B5EF4-FFF2-40B4-BE49-F238E27FC236}">
              <a16:creationId xmlns:a16="http://schemas.microsoft.com/office/drawing/2014/main" id="{2D724B03-4BD8-4256-A9A1-2B781BD52D50}"/>
            </a:ext>
          </a:extLst>
        </xdr:cNvPr>
        <xdr:cNvSpPr/>
      </xdr:nvSpPr>
      <xdr:spPr>
        <a:xfrm>
          <a:off x="13030200" y="5501640"/>
          <a:ext cx="4639041" cy="96483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2">
                  <a:lumMod val="50000"/>
                </a:schemeClr>
              </a:solidFill>
              <a:latin typeface="Lucida Bright" panose="02040602050505020304" pitchFamily="18" charset="0"/>
              <a:cs typeface="FrankRuehl" panose="020E0503060101010101" pitchFamily="34" charset="-79"/>
            </a:rPr>
            <a:t>Problem 8</a:t>
          </a:r>
          <a:endParaRPr lang="en-US" sz="3600" b="1">
            <a:solidFill>
              <a:schemeClr val="accent2">
                <a:lumMod val="50000"/>
              </a:schemeClr>
            </a:solidFill>
            <a:latin typeface="Lucida Bright" panose="02040602050505020304" pitchFamily="18" charset="0"/>
            <a:cs typeface="FrankRuehl" panose="020E0503060101010101" pitchFamily="34" charset="-79"/>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572860</xdr:colOff>
      <xdr:row>8</xdr:row>
      <xdr:rowOff>60416</xdr:rowOff>
    </xdr:from>
    <xdr:to>
      <xdr:col>12</xdr:col>
      <xdr:colOff>561976</xdr:colOff>
      <xdr:row>34</xdr:row>
      <xdr:rowOff>390525</xdr:rowOff>
    </xdr:to>
    <xdr:sp macro="" textlink="">
      <xdr:nvSpPr>
        <xdr:cNvPr id="2" name="TextBox 1">
          <a:extLst>
            <a:ext uri="{FF2B5EF4-FFF2-40B4-BE49-F238E27FC236}">
              <a16:creationId xmlns:a16="http://schemas.microsoft.com/office/drawing/2014/main" id="{29487F4F-95F5-4E06-990E-6387BA9458FA}"/>
            </a:ext>
          </a:extLst>
        </xdr:cNvPr>
        <xdr:cNvSpPr txBox="1"/>
      </xdr:nvSpPr>
      <xdr:spPr>
        <a:xfrm>
          <a:off x="572860" y="1432016"/>
          <a:ext cx="10790466" cy="754053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cs typeface="FrankRuehl" panose="020E0503060101010101" pitchFamily="34" charset="-79"/>
            </a:rPr>
            <a:t>Label each of the following as either: sunk cost, opportunity cost, or incremental cost</a:t>
          </a:r>
          <a:r>
            <a:rPr lang="en-US" sz="1100" b="0" i="0" u="none" strike="noStrike">
              <a:solidFill>
                <a:schemeClr val="dk1"/>
              </a:solidFill>
              <a:effectLst/>
              <a:latin typeface="+mn-lt"/>
              <a:ea typeface="+mn-ea"/>
              <a:cs typeface="+mn-cs"/>
            </a:rPr>
            <a:t> </a:t>
          </a:r>
          <a:r>
            <a:rPr lang="en-US" sz="1800"/>
            <a:t> </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a) You are deciding which car to buy. Car A is $24,500 and car B is $32,000. The difference in price is $8,000. What kind of cost does this represent?</a:t>
          </a:r>
        </a:p>
        <a:p>
          <a:endParaRPr lang="en-US" sz="1800" b="1" baseline="0">
            <a:solidFill>
              <a:srgbClr val="002060"/>
            </a:solidFill>
            <a:latin typeface="Lucida Bright" panose="02040602050505020304" pitchFamily="18" charset="0"/>
            <a:cs typeface="FrankRuehl" panose="020E0503060101010101" pitchFamily="34" charset="-79"/>
          </a:endParaRPr>
        </a:p>
        <a:p>
          <a:r>
            <a:rPr lang="en-US" sz="1800" b="1" baseline="0">
              <a:solidFill>
                <a:srgbClr val="002060"/>
              </a:solidFill>
              <a:latin typeface="Lucida Bright" panose="02040602050505020304" pitchFamily="18" charset="0"/>
              <a:cs typeface="FrankRuehl" panose="020E0503060101010101" pitchFamily="34" charset="-79"/>
            </a:rPr>
            <a:t>Erase these options that do not apply:</a:t>
          </a:r>
        </a:p>
        <a:p>
          <a:endParaRPr lang="en-US" sz="1800" baseline="0">
            <a:latin typeface="Lucida Bright" panose="02040602050505020304" pitchFamily="18" charset="0"/>
            <a:cs typeface="FrankRuehl" panose="020E0503060101010101" pitchFamily="34" charset="-79"/>
          </a:endParaRPr>
        </a:p>
        <a:p>
          <a:r>
            <a:rPr lang="en-US" sz="1800" b="1" baseline="0">
              <a:solidFill>
                <a:srgbClr val="C00000"/>
              </a:solidFill>
              <a:latin typeface="Lucida Bright" panose="02040602050505020304" pitchFamily="18" charset="0"/>
              <a:cs typeface="FrankRuehl" panose="020E0503060101010101" pitchFamily="34" charset="-79"/>
            </a:rPr>
            <a:t>A. Sunk cost or Opportunity cost or Incremental cost</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b) Your company invested $300,000 into a study to determine the feasibility of introducing a new product line into the business. The study recommended 2 mutually exclusive feasible alternatives. What kind of cost does the $300,000 represent?</a:t>
          </a:r>
        </a:p>
        <a:p>
          <a:endParaRPr lang="en-US" sz="1800" baseline="0">
            <a:latin typeface="Lucida Bright" panose="02040602050505020304" pitchFamily="18" charset="0"/>
            <a:cs typeface="FrankRuehl" panose="020E0503060101010101" pitchFamily="34" charset="-79"/>
          </a:endParaRPr>
        </a:p>
        <a:p>
          <a:pPr marL="0" marR="0" lvl="0" indent="0" defTabSz="914400" eaLnBrk="1" fontAlgn="auto" latinLnBrk="0" hangingPunct="1">
            <a:lnSpc>
              <a:spcPct val="100000"/>
            </a:lnSpc>
            <a:spcBef>
              <a:spcPts val="0"/>
            </a:spcBef>
            <a:spcAft>
              <a:spcPts val="0"/>
            </a:spcAft>
            <a:buClrTx/>
            <a:buSzTx/>
            <a:buFontTx/>
            <a:buNone/>
            <a:tabLst/>
            <a:defRPr/>
          </a:pPr>
          <a:r>
            <a:rPr lang="en-US" sz="1800" b="1" baseline="0">
              <a:solidFill>
                <a:srgbClr val="C00000"/>
              </a:solidFill>
              <a:latin typeface="Lucida Bright" panose="02040602050505020304" pitchFamily="18" charset="0"/>
              <a:cs typeface="FrankRuehl" panose="020E0503060101010101" pitchFamily="34" charset="-79"/>
            </a:rPr>
            <a:t>A. </a:t>
          </a:r>
          <a:r>
            <a:rPr lang="en-US" sz="1100" b="1" baseline="0">
              <a:solidFill>
                <a:schemeClr val="dk1"/>
              </a:solidFill>
              <a:effectLst/>
              <a:latin typeface="+mn-lt"/>
              <a:ea typeface="+mn-ea"/>
              <a:cs typeface="+mn-cs"/>
            </a:rPr>
            <a:t> </a:t>
          </a:r>
          <a:r>
            <a:rPr lang="en-US" sz="1800" b="1" baseline="0">
              <a:solidFill>
                <a:srgbClr val="C00000"/>
              </a:solidFill>
              <a:effectLst/>
              <a:latin typeface="Lucida Bright" panose="02040602050505020304" pitchFamily="18" charset="0"/>
              <a:ea typeface="+mn-ea"/>
              <a:cs typeface="+mn-cs"/>
            </a:rPr>
            <a:t>Sunk cost or Opportunity cost or Incremental cost</a:t>
          </a:r>
          <a:endParaRPr lang="en-US" sz="1800">
            <a:solidFill>
              <a:srgbClr val="C00000"/>
            </a:solidFill>
            <a:effectLst/>
            <a:latin typeface="Lucida Bright" panose="02040602050505020304" pitchFamily="18" charset="0"/>
          </a:endParaRP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c) You have two alternatives for a $10,000 investment. Investment A provides a $500 return and Investment B provides a $700 return. If you choose Alternative B, what does the $500 return from Alternative A represent?</a:t>
          </a:r>
        </a:p>
        <a:p>
          <a:endParaRPr lang="en-US" sz="1800" b="1" baseline="0">
            <a:solidFill>
              <a:srgbClr val="C00000"/>
            </a:solidFill>
            <a:latin typeface="Lucida Bright" panose="02040602050505020304" pitchFamily="18" charset="0"/>
            <a:cs typeface="FrankRuehl" panose="020E0503060101010101" pitchFamily="34" charset="-79"/>
          </a:endParaRPr>
        </a:p>
        <a:p>
          <a:r>
            <a:rPr lang="en-US" sz="1800" b="1" baseline="0">
              <a:solidFill>
                <a:srgbClr val="C00000"/>
              </a:solidFill>
              <a:latin typeface="Lucida Bright" panose="02040602050505020304" pitchFamily="18" charset="0"/>
              <a:cs typeface="FrankRuehl" panose="020E0503060101010101" pitchFamily="34" charset="-79"/>
            </a:rPr>
            <a:t>A. Sunk cost or Opportunity cost or Incremental cost</a:t>
          </a:r>
        </a:p>
      </xdr:txBody>
    </xdr:sp>
    <xdr:clientData/>
  </xdr:twoCellAnchor>
  <xdr:twoCellAnchor>
    <xdr:from>
      <xdr:col>1</xdr:col>
      <xdr:colOff>329294</xdr:colOff>
      <xdr:row>0</xdr:row>
      <xdr:rowOff>136070</xdr:rowOff>
    </xdr:from>
    <xdr:to>
      <xdr:col>3</xdr:col>
      <xdr:colOff>337458</xdr:colOff>
      <xdr:row>6</xdr:row>
      <xdr:rowOff>92529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AB44CA1E-6D6F-4739-BB58-FB2B566B6477}"/>
            </a:ext>
          </a:extLst>
        </xdr:cNvPr>
        <xdr:cNvSpPr/>
      </xdr:nvSpPr>
      <xdr:spPr>
        <a:xfrm>
          <a:off x="954134" y="136070"/>
          <a:ext cx="1257844" cy="96229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13</xdr:col>
      <xdr:colOff>35378</xdr:colOff>
      <xdr:row>7</xdr:row>
      <xdr:rowOff>127000</xdr:rowOff>
    </xdr:from>
    <xdr:to>
      <xdr:col>13</xdr:col>
      <xdr:colOff>66675</xdr:colOff>
      <xdr:row>34</xdr:row>
      <xdr:rowOff>134711</xdr:rowOff>
    </xdr:to>
    <xdr:cxnSp macro="">
      <xdr:nvCxnSpPr>
        <xdr:cNvPr id="4" name="Straight Connector 3">
          <a:extLst>
            <a:ext uri="{FF2B5EF4-FFF2-40B4-BE49-F238E27FC236}">
              <a16:creationId xmlns:a16="http://schemas.microsoft.com/office/drawing/2014/main" id="{D629FB1E-5B50-43FE-9A52-97731725A8EA}"/>
            </a:ext>
          </a:extLst>
        </xdr:cNvPr>
        <xdr:cNvCxnSpPr/>
      </xdr:nvCxnSpPr>
      <xdr:spPr>
        <a:xfrm flipH="1">
          <a:off x="11686358" y="1300480"/>
          <a:ext cx="31297" cy="733815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914400</xdr:colOff>
      <xdr:row>0</xdr:row>
      <xdr:rowOff>123825</xdr:rowOff>
    </xdr:from>
    <xdr:to>
      <xdr:col>9</xdr:col>
      <xdr:colOff>771525</xdr:colOff>
      <xdr:row>6</xdr:row>
      <xdr:rowOff>28575</xdr:rowOff>
    </xdr:to>
    <xdr:sp macro="" textlink="">
      <xdr:nvSpPr>
        <xdr:cNvPr id="6" name="TextBox 5">
          <a:extLst>
            <a:ext uri="{FF2B5EF4-FFF2-40B4-BE49-F238E27FC236}">
              <a16:creationId xmlns:a16="http://schemas.microsoft.com/office/drawing/2014/main" id="{6573640D-2A93-4BC4-B7A5-1B9D0C710EAB}"/>
            </a:ext>
          </a:extLst>
        </xdr:cNvPr>
        <xdr:cNvSpPr txBox="1"/>
      </xdr:nvSpPr>
      <xdr:spPr>
        <a:xfrm>
          <a:off x="3413760" y="123825"/>
          <a:ext cx="5709285" cy="910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solidFill>
                <a:schemeClr val="accent3"/>
              </a:solidFill>
              <a:latin typeface="Lucida Bright" panose="02040602050505020304" pitchFamily="18" charset="0"/>
            </a:rPr>
            <a:t>Question</a:t>
          </a:r>
          <a:r>
            <a:rPr lang="en-US" sz="2400" b="1" baseline="0">
              <a:solidFill>
                <a:schemeClr val="accent3"/>
              </a:solidFill>
              <a:latin typeface="Lucida Bright" panose="02040602050505020304" pitchFamily="18" charset="0"/>
            </a:rPr>
            <a:t> 10</a:t>
          </a:r>
          <a:endParaRPr lang="en-US" sz="2400" b="1">
            <a:solidFill>
              <a:schemeClr val="accent3"/>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572860</xdr:colOff>
      <xdr:row>8</xdr:row>
      <xdr:rowOff>60416</xdr:rowOff>
    </xdr:from>
    <xdr:to>
      <xdr:col>12</xdr:col>
      <xdr:colOff>561976</xdr:colOff>
      <xdr:row>22</xdr:row>
      <xdr:rowOff>152400</xdr:rowOff>
    </xdr:to>
    <xdr:sp macro="" textlink="">
      <xdr:nvSpPr>
        <xdr:cNvPr id="2" name="TextBox 1">
          <a:extLst>
            <a:ext uri="{FF2B5EF4-FFF2-40B4-BE49-F238E27FC236}">
              <a16:creationId xmlns:a16="http://schemas.microsoft.com/office/drawing/2014/main" id="{71ADA18F-E737-4A57-99C6-1327D9376555}"/>
            </a:ext>
          </a:extLst>
        </xdr:cNvPr>
        <xdr:cNvSpPr txBox="1"/>
      </xdr:nvSpPr>
      <xdr:spPr>
        <a:xfrm>
          <a:off x="572860" y="1432016"/>
          <a:ext cx="10790466" cy="300663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cs typeface="FrankRuehl" panose="020E0503060101010101" pitchFamily="34" charset="-79"/>
            </a:rPr>
            <a:t>Draw a 5-year cash flow diagram representing the following cash flows to build springs:</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Initial Investment in plant and equipment:  $50k</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Annual maintenance: $3k after year 1 and increasing $1k per year after that.</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Annual production cost: $10K/yr</a:t>
          </a:r>
        </a:p>
        <a:p>
          <a:endParaRPr lang="en-US" sz="1800" baseline="0">
            <a:latin typeface="Lucida Bright" panose="02040602050505020304" pitchFamily="18" charset="0"/>
            <a:cs typeface="FrankRuehl" panose="020E0503060101010101" pitchFamily="34" charset="-79"/>
          </a:endParaRPr>
        </a:p>
        <a:p>
          <a:r>
            <a:rPr lang="en-US" sz="1800" baseline="0">
              <a:latin typeface="Lucida Bright" panose="02040602050505020304" pitchFamily="18" charset="0"/>
              <a:cs typeface="FrankRuehl" panose="020E0503060101010101" pitchFamily="34" charset="-79"/>
            </a:rPr>
            <a:t>Annual revenue: $25K/yr</a:t>
          </a:r>
        </a:p>
      </xdr:txBody>
    </xdr:sp>
    <xdr:clientData/>
  </xdr:twoCellAnchor>
  <xdr:twoCellAnchor>
    <xdr:from>
      <xdr:col>1</xdr:col>
      <xdr:colOff>329294</xdr:colOff>
      <xdr:row>0</xdr:row>
      <xdr:rowOff>136070</xdr:rowOff>
    </xdr:from>
    <xdr:to>
      <xdr:col>3</xdr:col>
      <xdr:colOff>337458</xdr:colOff>
      <xdr:row>6</xdr:row>
      <xdr:rowOff>92529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DF55909B-9263-4C69-B6FC-D48738E79A71}"/>
            </a:ext>
          </a:extLst>
        </xdr:cNvPr>
        <xdr:cNvSpPr/>
      </xdr:nvSpPr>
      <xdr:spPr>
        <a:xfrm>
          <a:off x="954134" y="136070"/>
          <a:ext cx="1257844" cy="96229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13</xdr:col>
      <xdr:colOff>35378</xdr:colOff>
      <xdr:row>7</xdr:row>
      <xdr:rowOff>127000</xdr:rowOff>
    </xdr:from>
    <xdr:to>
      <xdr:col>13</xdr:col>
      <xdr:colOff>66675</xdr:colOff>
      <xdr:row>34</xdr:row>
      <xdr:rowOff>134711</xdr:rowOff>
    </xdr:to>
    <xdr:cxnSp macro="">
      <xdr:nvCxnSpPr>
        <xdr:cNvPr id="4" name="Straight Connector 3">
          <a:extLst>
            <a:ext uri="{FF2B5EF4-FFF2-40B4-BE49-F238E27FC236}">
              <a16:creationId xmlns:a16="http://schemas.microsoft.com/office/drawing/2014/main" id="{3E3CD729-1B47-4337-ADB2-63BB64ECBA96}"/>
            </a:ext>
          </a:extLst>
        </xdr:cNvPr>
        <xdr:cNvCxnSpPr/>
      </xdr:nvCxnSpPr>
      <xdr:spPr>
        <a:xfrm flipH="1">
          <a:off x="11693978" y="1327150"/>
          <a:ext cx="31297" cy="7389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914400</xdr:colOff>
      <xdr:row>0</xdr:row>
      <xdr:rowOff>123825</xdr:rowOff>
    </xdr:from>
    <xdr:to>
      <xdr:col>9</xdr:col>
      <xdr:colOff>771525</xdr:colOff>
      <xdr:row>6</xdr:row>
      <xdr:rowOff>28575</xdr:rowOff>
    </xdr:to>
    <xdr:sp macro="" textlink="">
      <xdr:nvSpPr>
        <xdr:cNvPr id="6" name="TextBox 5">
          <a:extLst>
            <a:ext uri="{FF2B5EF4-FFF2-40B4-BE49-F238E27FC236}">
              <a16:creationId xmlns:a16="http://schemas.microsoft.com/office/drawing/2014/main" id="{7A02AF02-872A-432D-BA72-5181EC7C9F9B}"/>
            </a:ext>
          </a:extLst>
        </xdr:cNvPr>
        <xdr:cNvSpPr txBox="1"/>
      </xdr:nvSpPr>
      <xdr:spPr>
        <a:xfrm>
          <a:off x="3429000" y="123825"/>
          <a:ext cx="57054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solidFill>
                <a:schemeClr val="accent3"/>
              </a:solidFill>
              <a:latin typeface="Lucida Bright" panose="02040602050505020304" pitchFamily="18" charset="0"/>
            </a:rPr>
            <a:t>Question</a:t>
          </a:r>
          <a:r>
            <a:rPr lang="en-US" sz="2400" b="1" baseline="0">
              <a:solidFill>
                <a:schemeClr val="accent3"/>
              </a:solidFill>
              <a:latin typeface="Lucida Bright" panose="02040602050505020304" pitchFamily="18" charset="0"/>
            </a:rPr>
            <a:t> 9</a:t>
          </a:r>
          <a:endParaRPr lang="en-US" sz="2400" b="1">
            <a:solidFill>
              <a:schemeClr val="accent3"/>
            </a:solidFill>
            <a:latin typeface="Lucida Bright" panose="02040602050505020304" pitchFamily="18" charset="0"/>
          </a:endParaRPr>
        </a:p>
      </xdr:txBody>
    </xdr:sp>
    <xdr:clientData/>
  </xdr:twoCellAnchor>
  <xdr:twoCellAnchor>
    <xdr:from>
      <xdr:col>6</xdr:col>
      <xdr:colOff>195263</xdr:colOff>
      <xdr:row>33</xdr:row>
      <xdr:rowOff>252412</xdr:rowOff>
    </xdr:from>
    <xdr:to>
      <xdr:col>10</xdr:col>
      <xdr:colOff>76199</xdr:colOff>
      <xdr:row>36</xdr:row>
      <xdr:rowOff>28574</xdr:rowOff>
    </xdr:to>
    <xdr:sp macro="" textlink="">
      <xdr:nvSpPr>
        <xdr:cNvPr id="5" name="TextBox 4">
          <a:extLst>
            <a:ext uri="{FF2B5EF4-FFF2-40B4-BE49-F238E27FC236}">
              <a16:creationId xmlns:a16="http://schemas.microsoft.com/office/drawing/2014/main" id="{D2490256-855B-40F1-9AD5-275FDF551CAD}"/>
            </a:ext>
          </a:extLst>
        </xdr:cNvPr>
        <xdr:cNvSpPr txBox="1"/>
      </xdr:nvSpPr>
      <xdr:spPr>
        <a:xfrm>
          <a:off x="4948238" y="8539162"/>
          <a:ext cx="4462461" cy="833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800" b="1">
              <a:solidFill>
                <a:srgbClr val="C00000"/>
              </a:solidFill>
              <a:latin typeface="Lucida Bright" panose="02040602050505020304" pitchFamily="18" charset="0"/>
            </a:rPr>
            <a:t>Hint:</a:t>
          </a:r>
          <a:r>
            <a:rPr lang="en-US" sz="1800" b="1" baseline="0">
              <a:solidFill>
                <a:srgbClr val="C00000"/>
              </a:solidFill>
              <a:latin typeface="Lucida Bright" panose="02040602050505020304" pitchFamily="18" charset="0"/>
            </a:rPr>
            <a:t> Use Excel Insert Bar chart function</a:t>
          </a:r>
          <a:endParaRPr lang="en-US" sz="1800" b="1">
            <a:solidFill>
              <a:srgbClr val="C00000"/>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572860</xdr:colOff>
      <xdr:row>8</xdr:row>
      <xdr:rowOff>60416</xdr:rowOff>
    </xdr:from>
    <xdr:to>
      <xdr:col>12</xdr:col>
      <xdr:colOff>771525</xdr:colOff>
      <xdr:row>32</xdr:row>
      <xdr:rowOff>152400</xdr:rowOff>
    </xdr:to>
    <xdr:sp macro="" textlink="">
      <xdr:nvSpPr>
        <xdr:cNvPr id="2" name="TextBox 1">
          <a:extLst>
            <a:ext uri="{FF2B5EF4-FFF2-40B4-BE49-F238E27FC236}">
              <a16:creationId xmlns:a16="http://schemas.microsoft.com/office/drawing/2014/main" id="{F1D95012-7969-4A38-9C91-8A314747BE83}"/>
            </a:ext>
          </a:extLst>
        </xdr:cNvPr>
        <xdr:cNvSpPr txBox="1"/>
      </xdr:nvSpPr>
      <xdr:spPr>
        <a:xfrm>
          <a:off x="572860" y="1432016"/>
          <a:ext cx="8113940" cy="540693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cs typeface="FrankRuehl" panose="020E0503060101010101" pitchFamily="34" charset="-79"/>
            </a:rPr>
            <a:t>Using Fig 2-3, list some possible life cycle activities needed for a nuclear power plant. For example, for the Needs Assessment and Justification phase, you may be doing feasibility studies, projecting  power needs studies,etc. Just one activity per phase is fine.</a:t>
          </a:r>
          <a:r>
            <a:rPr lang="en-US" sz="1100" b="0" i="0" u="none" strike="noStrike">
              <a:solidFill>
                <a:schemeClr val="dk1"/>
              </a:solidFill>
              <a:effectLst/>
              <a:latin typeface="+mn-lt"/>
              <a:ea typeface="+mn-ea"/>
              <a:cs typeface="+mn-cs"/>
            </a:rPr>
            <a:t> </a:t>
          </a:r>
          <a:r>
            <a:rPr lang="en-US" sz="1800"/>
            <a:t> </a:t>
          </a:r>
        </a:p>
        <a:p>
          <a:endParaRPr lang="en-US" sz="1800"/>
        </a:p>
        <a:p>
          <a:r>
            <a:rPr lang="en-US" sz="1800" b="1">
              <a:solidFill>
                <a:srgbClr val="C00000"/>
              </a:solidFill>
              <a:latin typeface="Lucida Bright" panose="02040602050505020304" pitchFamily="18" charset="0"/>
            </a:rPr>
            <a:t>Please write in:</a:t>
          </a:r>
        </a:p>
        <a:p>
          <a:endParaRPr lang="en-US" sz="1800" baseline="0">
            <a:latin typeface="Lucida Bright" panose="02040602050505020304" pitchFamily="18" charset="0"/>
            <a:cs typeface="FrankRuehl" panose="020E0503060101010101" pitchFamily="34" charset="-79"/>
          </a:endParaRPr>
        </a:p>
        <a:p>
          <a:r>
            <a:rPr lang="en-US" sz="1800" b="1" baseline="0">
              <a:solidFill>
                <a:schemeClr val="accent5">
                  <a:lumMod val="50000"/>
                </a:schemeClr>
              </a:solidFill>
              <a:latin typeface="Lucida Bright" panose="02040602050505020304" pitchFamily="18" charset="0"/>
              <a:cs typeface="FrankRuehl" panose="020E0503060101010101" pitchFamily="34" charset="-79"/>
            </a:rPr>
            <a:t>Concept design: </a:t>
          </a:r>
        </a:p>
        <a:p>
          <a:endParaRPr lang="en-US" sz="1800" b="1" baseline="0">
            <a:solidFill>
              <a:srgbClr val="C00000"/>
            </a:solidFill>
            <a:latin typeface="Lucida Bright" panose="02040602050505020304" pitchFamily="18" charset="0"/>
            <a:cs typeface="FrankRuehl" panose="020E0503060101010101" pitchFamily="34" charset="-79"/>
          </a:endParaRPr>
        </a:p>
        <a:p>
          <a:r>
            <a:rPr lang="en-US" sz="1800" b="1" baseline="0">
              <a:solidFill>
                <a:schemeClr val="accent5">
                  <a:lumMod val="50000"/>
                </a:schemeClr>
              </a:solidFill>
              <a:latin typeface="Lucida Bright" panose="02040602050505020304" pitchFamily="18" charset="0"/>
              <a:cs typeface="FrankRuehl" panose="020E0503060101010101" pitchFamily="34" charset="-79"/>
            </a:rPr>
            <a:t>Detailed design: </a:t>
          </a:r>
        </a:p>
        <a:p>
          <a:endParaRPr lang="en-US" sz="1800" baseline="0">
            <a:latin typeface="Lucida Bright" panose="02040602050505020304" pitchFamily="18" charset="0"/>
            <a:cs typeface="FrankRuehl" panose="020E0503060101010101" pitchFamily="34" charset="-79"/>
          </a:endParaRPr>
        </a:p>
        <a:p>
          <a:r>
            <a:rPr lang="en-US" sz="1800" b="1" baseline="0">
              <a:solidFill>
                <a:schemeClr val="accent5">
                  <a:lumMod val="50000"/>
                </a:schemeClr>
              </a:solidFill>
              <a:latin typeface="Lucida Bright" panose="02040602050505020304" pitchFamily="18" charset="0"/>
              <a:cs typeface="FrankRuehl" panose="020E0503060101010101" pitchFamily="34" charset="-79"/>
            </a:rPr>
            <a:t>Production: </a:t>
          </a:r>
        </a:p>
        <a:p>
          <a:endParaRPr lang="en-US" sz="1800" b="1" baseline="0">
            <a:solidFill>
              <a:schemeClr val="accent5">
                <a:lumMod val="50000"/>
              </a:schemeClr>
            </a:solidFill>
            <a:latin typeface="Lucida Bright" panose="02040602050505020304" pitchFamily="18" charset="0"/>
            <a:cs typeface="FrankRuehl" panose="020E0503060101010101" pitchFamily="34" charset="-79"/>
          </a:endParaRPr>
        </a:p>
        <a:p>
          <a:r>
            <a:rPr lang="en-US" sz="1800" b="1" baseline="0">
              <a:solidFill>
                <a:schemeClr val="accent5">
                  <a:lumMod val="50000"/>
                </a:schemeClr>
              </a:solidFill>
              <a:latin typeface="Lucida Bright" panose="02040602050505020304" pitchFamily="18" charset="0"/>
              <a:cs typeface="FrankRuehl" panose="020E0503060101010101" pitchFamily="34" charset="-79"/>
            </a:rPr>
            <a:t>Operational use: </a:t>
          </a:r>
        </a:p>
        <a:p>
          <a:endParaRPr lang="en-US" sz="1800" baseline="0">
            <a:latin typeface="Lucida Bright" panose="02040602050505020304" pitchFamily="18" charset="0"/>
            <a:cs typeface="FrankRuehl" panose="020E0503060101010101" pitchFamily="34" charset="-79"/>
          </a:endParaRPr>
        </a:p>
        <a:p>
          <a:r>
            <a:rPr lang="en-US" sz="1800" b="1" baseline="0">
              <a:solidFill>
                <a:schemeClr val="accent5">
                  <a:lumMod val="50000"/>
                </a:schemeClr>
              </a:solidFill>
              <a:latin typeface="Lucida Bright" panose="02040602050505020304" pitchFamily="18" charset="0"/>
              <a:cs typeface="FrankRuehl" panose="020E0503060101010101" pitchFamily="34" charset="-79"/>
            </a:rPr>
            <a:t>Retirement: </a:t>
          </a:r>
          <a:endParaRPr lang="en-US" sz="1800" baseline="0">
            <a:latin typeface="Lucida Bright" panose="02040602050505020304" pitchFamily="18" charset="0"/>
            <a:cs typeface="FrankRuehl" panose="020E0503060101010101" pitchFamily="34" charset="-79"/>
          </a:endParaRPr>
        </a:p>
      </xdr:txBody>
    </xdr:sp>
    <xdr:clientData/>
  </xdr:twoCellAnchor>
  <xdr:twoCellAnchor>
    <xdr:from>
      <xdr:col>1</xdr:col>
      <xdr:colOff>329294</xdr:colOff>
      <xdr:row>0</xdr:row>
      <xdr:rowOff>136070</xdr:rowOff>
    </xdr:from>
    <xdr:to>
      <xdr:col>3</xdr:col>
      <xdr:colOff>337458</xdr:colOff>
      <xdr:row>6</xdr:row>
      <xdr:rowOff>92529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50D1847-95E7-463F-B82A-BA545D3E96E3}"/>
            </a:ext>
          </a:extLst>
        </xdr:cNvPr>
        <xdr:cNvSpPr/>
      </xdr:nvSpPr>
      <xdr:spPr>
        <a:xfrm>
          <a:off x="954134" y="136070"/>
          <a:ext cx="1257844" cy="96229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13</xdr:col>
      <xdr:colOff>340178</xdr:colOff>
      <xdr:row>7</xdr:row>
      <xdr:rowOff>146050</xdr:rowOff>
    </xdr:from>
    <xdr:to>
      <xdr:col>13</xdr:col>
      <xdr:colOff>371475</xdr:colOff>
      <xdr:row>35</xdr:row>
      <xdr:rowOff>153761</xdr:rowOff>
    </xdr:to>
    <xdr:cxnSp macro="">
      <xdr:nvCxnSpPr>
        <xdr:cNvPr id="4" name="Straight Connector 3">
          <a:extLst>
            <a:ext uri="{FF2B5EF4-FFF2-40B4-BE49-F238E27FC236}">
              <a16:creationId xmlns:a16="http://schemas.microsoft.com/office/drawing/2014/main" id="{DD29FC21-CE53-4F6F-B264-912C0E75DCF1}"/>
            </a:ext>
          </a:extLst>
        </xdr:cNvPr>
        <xdr:cNvCxnSpPr/>
      </xdr:nvCxnSpPr>
      <xdr:spPr>
        <a:xfrm flipH="1">
          <a:off x="9112703" y="1346200"/>
          <a:ext cx="31297" cy="62656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438150</xdr:colOff>
      <xdr:row>1</xdr:row>
      <xdr:rowOff>19050</xdr:rowOff>
    </xdr:from>
    <xdr:to>
      <xdr:col>12</xdr:col>
      <xdr:colOff>514350</xdr:colOff>
      <xdr:row>6</xdr:row>
      <xdr:rowOff>95250</xdr:rowOff>
    </xdr:to>
    <xdr:sp macro="" textlink="">
      <xdr:nvSpPr>
        <xdr:cNvPr id="6" name="TextBox 5">
          <a:extLst>
            <a:ext uri="{FF2B5EF4-FFF2-40B4-BE49-F238E27FC236}">
              <a16:creationId xmlns:a16="http://schemas.microsoft.com/office/drawing/2014/main" id="{4277F046-B1AD-4FFD-A227-B9AAEF94DB0A}"/>
            </a:ext>
          </a:extLst>
        </xdr:cNvPr>
        <xdr:cNvSpPr txBox="1"/>
      </xdr:nvSpPr>
      <xdr:spPr>
        <a:xfrm>
          <a:off x="2952750" y="190500"/>
          <a:ext cx="54768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Homework 1</a:t>
          </a:r>
        </a:p>
        <a:p>
          <a:pPr algn="ctr"/>
          <a:r>
            <a:rPr lang="en-US" sz="2400" b="1">
              <a:solidFill>
                <a:schemeClr val="accent3"/>
              </a:solidFill>
              <a:latin typeface="Lucida Bright" panose="02040602050505020304" pitchFamily="18" charset="0"/>
            </a:rPr>
            <a:t>Question</a:t>
          </a:r>
          <a:r>
            <a:rPr lang="en-US" sz="2400" b="1" baseline="0">
              <a:solidFill>
                <a:schemeClr val="accent3"/>
              </a:solidFill>
              <a:latin typeface="Lucida Bright" panose="02040602050505020304" pitchFamily="18" charset="0"/>
            </a:rPr>
            <a:t> 6</a:t>
          </a:r>
          <a:endParaRPr lang="en-US" sz="2400" b="1">
            <a:solidFill>
              <a:schemeClr val="accent3"/>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RowColHeaders="0" tabSelected="1" zoomScale="70" zoomScaleNormal="70" workbookViewId="0">
      <selection activeCell="J8" sqref="J8"/>
    </sheetView>
  </sheetViews>
  <sheetFormatPr defaultColWidth="9.109375" defaultRowHeight="13.2" x14ac:dyDescent="0.25"/>
  <cols>
    <col min="1" max="16384" width="9.109375" style="1"/>
  </cols>
  <sheetData>
    <row r="1" spans="1:1" x14ac:dyDescent="0.25">
      <c r="A1" s="1" t="s">
        <v>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88C6C-B64F-4F21-BC55-D3312F2A8455}">
  <dimension ref="A1:X51"/>
  <sheetViews>
    <sheetView zoomScale="80" zoomScaleNormal="80" workbookViewId="0"/>
  </sheetViews>
  <sheetFormatPr defaultColWidth="9.109375" defaultRowHeight="13.2" x14ac:dyDescent="0.25"/>
  <cols>
    <col min="1" max="6" width="9.109375" style="2"/>
    <col min="7" max="7" width="10.109375" style="2" bestFit="1" customWidth="1"/>
    <col min="8" max="11" width="9.109375" style="2"/>
    <col min="12" max="12" width="13.6640625" style="2" customWidth="1"/>
    <col min="13" max="13" width="12.5546875" style="2" customWidth="1"/>
    <col min="14" max="14" width="11.109375" style="2" customWidth="1"/>
    <col min="15" max="15" width="12.33203125" style="2" customWidth="1"/>
    <col min="16" max="16" width="13" style="2" customWidth="1"/>
    <col min="17" max="17" width="11.5546875" style="2" customWidth="1"/>
    <col min="18" max="18" width="11.109375" style="2" customWidth="1"/>
    <col min="19" max="19" width="19.109375" style="2" customWidth="1"/>
    <col min="20" max="20" width="21" style="2" customWidth="1"/>
    <col min="21" max="16384" width="9.109375" style="2"/>
  </cols>
  <sheetData>
    <row r="1" spans="1:1" x14ac:dyDescent="0.25">
      <c r="A1" s="21"/>
    </row>
    <row r="18" spans="2:24" ht="33.6" x14ac:dyDescent="0.25">
      <c r="N18" s="3"/>
      <c r="O18" s="3"/>
    </row>
    <row r="19" spans="2:24" ht="33.6" x14ac:dyDescent="0.25">
      <c r="N19" s="3"/>
      <c r="O19" s="3"/>
    </row>
    <row r="24" spans="2:24" ht="14.4" x14ac:dyDescent="0.3">
      <c r="V24" s="4"/>
      <c r="W24" s="4"/>
      <c r="X24" s="4"/>
    </row>
    <row r="25" spans="2:24" ht="14.4" x14ac:dyDescent="0.3">
      <c r="V25" s="4"/>
      <c r="W25" s="4"/>
      <c r="X25" s="4"/>
    </row>
    <row r="26" spans="2:24" ht="36.6" x14ac:dyDescent="0.3">
      <c r="S26" s="5"/>
      <c r="T26" s="5"/>
      <c r="U26" s="4"/>
      <c r="V26" s="4"/>
      <c r="W26" s="4"/>
      <c r="X26" s="4"/>
    </row>
    <row r="27" spans="2:24" ht="36.6" x14ac:dyDescent="0.3">
      <c r="S27" s="5"/>
      <c r="T27" s="5"/>
      <c r="U27" s="4"/>
      <c r="V27" s="4"/>
      <c r="W27" s="4"/>
      <c r="X27" s="4"/>
    </row>
    <row r="28" spans="2:24" ht="14.4" x14ac:dyDescent="0.3">
      <c r="B28" s="6"/>
      <c r="C28" s="6"/>
      <c r="D28" s="6"/>
      <c r="E28" s="6"/>
      <c r="F28" s="6"/>
      <c r="U28" s="4"/>
      <c r="V28" s="109"/>
      <c r="W28" s="109"/>
      <c r="X28" s="4"/>
    </row>
    <row r="29" spans="2:24" ht="14.4" x14ac:dyDescent="0.3">
      <c r="B29" s="6"/>
      <c r="C29" s="6"/>
      <c r="D29" s="6"/>
      <c r="E29" s="6"/>
      <c r="F29" s="6"/>
      <c r="I29" s="6"/>
      <c r="J29" s="6"/>
      <c r="K29" s="6"/>
      <c r="L29" s="6"/>
      <c r="U29" s="4"/>
      <c r="V29" s="109"/>
      <c r="W29" s="109"/>
      <c r="X29" s="4"/>
    </row>
    <row r="30" spans="2:24" ht="15" customHeight="1" x14ac:dyDescent="0.3">
      <c r="B30" s="6"/>
      <c r="C30" s="6"/>
      <c r="D30" s="6"/>
      <c r="E30" s="6"/>
      <c r="F30" s="6"/>
      <c r="I30" s="6"/>
      <c r="J30" s="6"/>
      <c r="K30" s="6"/>
      <c r="L30" s="6"/>
      <c r="U30" s="4"/>
      <c r="V30" s="109"/>
      <c r="W30" s="109"/>
      <c r="X30" s="4"/>
    </row>
    <row r="31" spans="2:24" ht="15" customHeight="1" x14ac:dyDescent="0.3">
      <c r="B31" s="6"/>
      <c r="C31" s="6"/>
      <c r="D31" s="6"/>
      <c r="E31" s="6"/>
      <c r="F31" s="6"/>
      <c r="G31" s="6"/>
      <c r="H31" s="6"/>
      <c r="I31" s="6"/>
      <c r="J31" s="6"/>
      <c r="K31" s="6"/>
      <c r="L31" s="6"/>
      <c r="U31" s="4"/>
      <c r="V31" s="4"/>
      <c r="W31" s="4"/>
      <c r="X31" s="4"/>
    </row>
    <row r="32" spans="2:24" ht="15" customHeight="1" x14ac:dyDescent="0.3">
      <c r="B32" s="6"/>
      <c r="C32" s="6"/>
      <c r="D32" s="6"/>
      <c r="E32" s="6"/>
      <c r="F32" s="6"/>
      <c r="G32" s="6"/>
      <c r="H32" s="6"/>
      <c r="I32" s="6"/>
      <c r="J32" s="6"/>
      <c r="K32" s="6"/>
      <c r="L32" s="6"/>
      <c r="U32" s="4"/>
      <c r="V32" s="4"/>
      <c r="W32" s="4"/>
      <c r="X32" s="4"/>
    </row>
    <row r="33" spans="2:24" ht="23.4" x14ac:dyDescent="0.3">
      <c r="B33" s="6"/>
      <c r="C33" s="6"/>
      <c r="D33" s="6"/>
      <c r="E33" s="6"/>
      <c r="F33" s="6"/>
      <c r="G33" s="7">
        <v>121</v>
      </c>
      <c r="H33" s="8"/>
      <c r="I33" s="6"/>
      <c r="J33" s="6"/>
      <c r="K33" s="6"/>
      <c r="L33" s="6"/>
      <c r="U33" s="4"/>
      <c r="V33" s="4"/>
      <c r="W33" s="4"/>
      <c r="X33" s="4"/>
    </row>
    <row r="34" spans="2:24" ht="14.4" x14ac:dyDescent="0.3">
      <c r="B34" s="6"/>
      <c r="C34" s="6"/>
      <c r="D34" s="6"/>
      <c r="E34" s="6"/>
      <c r="F34" s="6"/>
      <c r="I34" s="6"/>
      <c r="J34" s="6"/>
      <c r="K34" s="6"/>
      <c r="L34" s="6"/>
      <c r="U34" s="4"/>
      <c r="V34" s="4"/>
      <c r="W34" s="4"/>
      <c r="X34" s="4"/>
    </row>
    <row r="35" spans="2:24" ht="23.4" x14ac:dyDescent="0.3">
      <c r="C35" s="9"/>
      <c r="D35" s="9"/>
      <c r="E35" s="9"/>
      <c r="F35" s="9"/>
      <c r="G35" s="6"/>
      <c r="H35" s="6"/>
      <c r="I35" s="6">
        <v>2000</v>
      </c>
      <c r="J35" s="10"/>
      <c r="K35" s="6"/>
      <c r="L35" s="6"/>
      <c r="M35" s="6"/>
      <c r="N35" s="6"/>
      <c r="O35" s="6"/>
      <c r="P35" s="6"/>
      <c r="Q35" s="6"/>
      <c r="S35" s="11"/>
      <c r="U35" s="4"/>
      <c r="V35" s="4"/>
      <c r="W35" s="4"/>
      <c r="X35" s="4"/>
    </row>
    <row r="36" spans="2:24" ht="14.4" x14ac:dyDescent="0.3">
      <c r="C36" s="6"/>
      <c r="D36" s="6"/>
      <c r="E36" s="6"/>
      <c r="F36" s="6"/>
      <c r="G36" s="6"/>
      <c r="H36" s="6">
        <v>1</v>
      </c>
      <c r="I36" s="6"/>
      <c r="J36" s="6"/>
      <c r="K36" s="6"/>
      <c r="L36" s="6"/>
      <c r="M36" s="6"/>
      <c r="N36" s="6"/>
      <c r="O36" s="6"/>
      <c r="P36" s="6"/>
      <c r="Q36" s="6"/>
      <c r="S36" s="11">
        <v>60000</v>
      </c>
      <c r="U36" s="4"/>
      <c r="V36" s="110"/>
      <c r="W36" s="110"/>
      <c r="X36" s="4"/>
    </row>
    <row r="37" spans="2:24" ht="14.4" x14ac:dyDescent="0.3">
      <c r="C37" s="6"/>
      <c r="D37" s="6"/>
      <c r="E37" s="6"/>
      <c r="F37" s="6"/>
      <c r="G37" s="6"/>
      <c r="H37" s="6"/>
      <c r="I37" s="6"/>
      <c r="J37" s="6"/>
      <c r="K37" s="6"/>
      <c r="L37" s="6"/>
      <c r="M37" s="6"/>
      <c r="N37" s="6"/>
      <c r="O37" s="6"/>
      <c r="P37" s="6"/>
      <c r="Q37" s="6"/>
      <c r="S37" s="11"/>
      <c r="U37" s="4"/>
      <c r="V37" s="110"/>
      <c r="W37" s="110"/>
      <c r="X37" s="4"/>
    </row>
    <row r="38" spans="2:24" ht="14.4" x14ac:dyDescent="0.3">
      <c r="C38" s="6"/>
      <c r="D38" s="6"/>
      <c r="E38" s="6"/>
      <c r="F38" s="6"/>
      <c r="G38" s="6"/>
      <c r="H38" s="6"/>
      <c r="I38" s="6"/>
      <c r="J38" s="6"/>
      <c r="K38" s="100"/>
      <c r="L38" s="6"/>
      <c r="M38" s="6"/>
      <c r="N38" s="6"/>
      <c r="O38" s="6"/>
      <c r="P38" s="6"/>
      <c r="Q38" s="6"/>
      <c r="S38" s="11">
        <v>110000</v>
      </c>
      <c r="U38" s="4"/>
      <c r="V38" s="110"/>
      <c r="W38" s="110"/>
      <c r="X38" s="4"/>
    </row>
    <row r="39" spans="2:24" ht="14.4" x14ac:dyDescent="0.3">
      <c r="C39" s="6"/>
      <c r="D39" s="6"/>
      <c r="E39" s="6"/>
      <c r="F39" s="6"/>
      <c r="G39" s="6"/>
      <c r="H39" s="6"/>
      <c r="I39" s="6"/>
      <c r="J39" s="6"/>
      <c r="K39" s="100"/>
      <c r="L39" s="6"/>
      <c r="M39" s="6"/>
      <c r="N39" s="6"/>
      <c r="O39" s="6"/>
      <c r="P39" s="6"/>
      <c r="Q39" s="6"/>
      <c r="S39" s="11"/>
      <c r="U39" s="4"/>
      <c r="V39" s="4"/>
      <c r="W39" s="4"/>
      <c r="X39" s="4"/>
    </row>
    <row r="40" spans="2:24" ht="14.4" x14ac:dyDescent="0.3">
      <c r="C40" s="6"/>
      <c r="D40" s="6"/>
      <c r="E40" s="99"/>
      <c r="F40" s="99"/>
      <c r="G40" s="99"/>
      <c r="H40" s="99"/>
      <c r="I40" s="6"/>
      <c r="J40" s="6"/>
      <c r="K40" s="6"/>
      <c r="L40" s="6"/>
      <c r="M40" s="6"/>
      <c r="N40" s="6"/>
      <c r="O40" s="6"/>
      <c r="P40" s="6"/>
      <c r="Q40" s="6"/>
      <c r="R40" s="6"/>
      <c r="S40" s="12"/>
      <c r="U40" s="4"/>
      <c r="V40" s="4"/>
      <c r="W40" s="4"/>
      <c r="X40" s="4"/>
    </row>
    <row r="41" spans="2:24" ht="14.4" x14ac:dyDescent="0.3">
      <c r="C41" s="6"/>
      <c r="D41" s="6"/>
      <c r="E41" s="99"/>
      <c r="F41" s="99"/>
      <c r="G41" s="99"/>
      <c r="H41" s="99"/>
      <c r="I41" s="6"/>
      <c r="J41" s="6"/>
      <c r="K41" s="6"/>
      <c r="L41" s="6"/>
      <c r="M41" s="6"/>
      <c r="N41" s="6"/>
      <c r="O41" s="6"/>
      <c r="P41" s="6"/>
      <c r="Q41" s="6"/>
      <c r="R41" s="6"/>
      <c r="S41" s="6"/>
    </row>
    <row r="42" spans="2:24" ht="15" customHeight="1" x14ac:dyDescent="0.3">
      <c r="C42" s="6"/>
      <c r="D42" s="6"/>
      <c r="E42" s="6"/>
      <c r="F42" s="6"/>
      <c r="G42" s="6"/>
      <c r="H42" s="6"/>
      <c r="I42" s="6"/>
      <c r="J42" s="6"/>
      <c r="K42" s="6"/>
      <c r="L42" s="6"/>
      <c r="M42" s="13"/>
      <c r="N42" s="11">
        <v>75</v>
      </c>
      <c r="O42" s="11"/>
      <c r="P42" s="11">
        <v>98</v>
      </c>
      <c r="Q42" s="13"/>
      <c r="R42" s="13"/>
      <c r="S42" s="6"/>
    </row>
    <row r="43" spans="2:24" ht="14.4" x14ac:dyDescent="0.3">
      <c r="M43" s="13"/>
      <c r="N43" s="11">
        <v>45</v>
      </c>
      <c r="O43" s="11"/>
      <c r="P43" s="11">
        <v>37</v>
      </c>
      <c r="Q43" s="13"/>
      <c r="R43" s="13"/>
    </row>
    <row r="44" spans="2:24" ht="14.4" x14ac:dyDescent="0.3">
      <c r="M44" s="13"/>
      <c r="N44" s="11">
        <v>25</v>
      </c>
      <c r="O44" s="11"/>
      <c r="P44" s="11">
        <v>43</v>
      </c>
      <c r="Q44" s="13"/>
      <c r="R44" s="13"/>
    </row>
    <row r="45" spans="2:24" ht="14.4" x14ac:dyDescent="0.3">
      <c r="M45" s="13"/>
      <c r="N45" s="11">
        <v>100</v>
      </c>
      <c r="O45" s="11"/>
      <c r="P45" s="11">
        <v>61</v>
      </c>
      <c r="Q45" s="13"/>
      <c r="R45" s="13"/>
    </row>
    <row r="46" spans="2:24" ht="14.4" x14ac:dyDescent="0.3">
      <c r="M46" s="13"/>
      <c r="N46" s="11">
        <v>100</v>
      </c>
      <c r="O46" s="11"/>
      <c r="P46" s="11">
        <v>30</v>
      </c>
      <c r="Q46" s="13"/>
      <c r="R46" s="13"/>
    </row>
    <row r="47" spans="2:24" ht="14.4" x14ac:dyDescent="0.3">
      <c r="M47" s="13"/>
      <c r="N47" s="14"/>
      <c r="O47" s="14"/>
      <c r="P47" s="13"/>
      <c r="Q47" s="13"/>
      <c r="R47" s="13"/>
    </row>
    <row r="48" spans="2:24" ht="14.4" x14ac:dyDescent="0.3">
      <c r="M48" s="13"/>
      <c r="N48" s="14"/>
      <c r="O48" s="14"/>
      <c r="P48" s="13"/>
      <c r="Q48" s="13"/>
      <c r="R48" s="13"/>
    </row>
    <row r="51" spans="20:20" ht="14.4" x14ac:dyDescent="0.3">
      <c r="T51" s="15"/>
    </row>
  </sheetData>
  <mergeCells count="5">
    <mergeCell ref="V28:W30"/>
    <mergeCell ref="V36:W38"/>
    <mergeCell ref="K38:K39"/>
    <mergeCell ref="E40:F41"/>
    <mergeCell ref="G40:H4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C174-545F-47CB-AD77-A95B161BE028}">
  <dimension ref="A1:X51"/>
  <sheetViews>
    <sheetView zoomScale="80" zoomScaleNormal="80" workbookViewId="0">
      <selection activeCell="G4" sqref="G4"/>
    </sheetView>
  </sheetViews>
  <sheetFormatPr defaultColWidth="9.109375" defaultRowHeight="13.2" x14ac:dyDescent="0.25"/>
  <cols>
    <col min="1" max="6" width="9.109375" style="2"/>
    <col min="7" max="7" width="10.109375" style="2" bestFit="1" customWidth="1"/>
    <col min="8" max="11" width="9.109375" style="2"/>
    <col min="12" max="12" width="13.6640625" style="2" customWidth="1"/>
    <col min="13" max="13" width="12.5546875" style="2" customWidth="1"/>
    <col min="14" max="14" width="11.109375" style="2" customWidth="1"/>
    <col min="15" max="15" width="12.33203125" style="2" customWidth="1"/>
    <col min="16" max="16" width="13" style="2" customWidth="1"/>
    <col min="17" max="17" width="11.5546875" style="2" customWidth="1"/>
    <col min="18" max="18" width="11.109375" style="2" customWidth="1"/>
    <col min="19" max="19" width="19.109375" style="2" customWidth="1"/>
    <col min="20" max="20" width="21" style="2" customWidth="1"/>
    <col min="21" max="16384" width="9.109375" style="2"/>
  </cols>
  <sheetData>
    <row r="1" spans="1:1" x14ac:dyDescent="0.25">
      <c r="A1" s="21"/>
    </row>
    <row r="18" spans="2:24" ht="33.6" x14ac:dyDescent="0.25">
      <c r="N18" s="3"/>
      <c r="O18" s="3"/>
    </row>
    <row r="19" spans="2:24" ht="33.6" x14ac:dyDescent="0.25">
      <c r="N19" s="3"/>
      <c r="O19" s="3"/>
    </row>
    <row r="24" spans="2:24" ht="14.4" x14ac:dyDescent="0.3">
      <c r="V24" s="4"/>
      <c r="W24" s="4"/>
      <c r="X24" s="4"/>
    </row>
    <row r="25" spans="2:24" ht="14.4" x14ac:dyDescent="0.3">
      <c r="V25" s="4"/>
      <c r="W25" s="4"/>
      <c r="X25" s="4"/>
    </row>
    <row r="26" spans="2:24" ht="36.6" x14ac:dyDescent="0.3">
      <c r="S26" s="5"/>
      <c r="T26" s="5"/>
      <c r="U26" s="4"/>
      <c r="V26" s="4"/>
      <c r="W26" s="4"/>
      <c r="X26" s="4"/>
    </row>
    <row r="27" spans="2:24" ht="36.6" x14ac:dyDescent="0.3">
      <c r="S27" s="5"/>
      <c r="T27" s="5"/>
      <c r="U27" s="4"/>
      <c r="V27" s="4"/>
      <c r="W27" s="4"/>
      <c r="X27" s="4"/>
    </row>
    <row r="28" spans="2:24" ht="14.4" x14ac:dyDescent="0.3">
      <c r="B28" s="6"/>
      <c r="C28" s="6"/>
      <c r="D28" s="6"/>
      <c r="E28" s="6"/>
      <c r="F28" s="6"/>
      <c r="U28" s="4"/>
      <c r="V28" s="109"/>
      <c r="W28" s="109"/>
      <c r="X28" s="4"/>
    </row>
    <row r="29" spans="2:24" ht="14.4" x14ac:dyDescent="0.3">
      <c r="B29" s="6"/>
      <c r="C29" s="6"/>
      <c r="D29" s="6"/>
      <c r="E29" s="6"/>
      <c r="F29" s="6"/>
      <c r="I29" s="6"/>
      <c r="J29" s="6"/>
      <c r="K29" s="6"/>
      <c r="L29" s="6"/>
      <c r="U29" s="4"/>
      <c r="V29" s="109"/>
      <c r="W29" s="109"/>
      <c r="X29" s="4"/>
    </row>
    <row r="30" spans="2:24" ht="15" customHeight="1" x14ac:dyDescent="0.3">
      <c r="B30" s="6"/>
      <c r="C30" s="6"/>
      <c r="D30" s="6"/>
      <c r="E30" s="6"/>
      <c r="F30" s="6"/>
      <c r="I30" s="6"/>
      <c r="J30" s="6"/>
      <c r="K30" s="6"/>
      <c r="L30" s="6"/>
      <c r="U30" s="4"/>
      <c r="V30" s="109"/>
      <c r="W30" s="109"/>
      <c r="X30" s="4"/>
    </row>
    <row r="31" spans="2:24" ht="15" customHeight="1" x14ac:dyDescent="0.3">
      <c r="B31" s="6"/>
      <c r="C31" s="6"/>
      <c r="D31" s="6"/>
      <c r="E31" s="6"/>
      <c r="F31" s="6"/>
      <c r="G31" s="6"/>
      <c r="H31" s="6"/>
      <c r="I31" s="6"/>
      <c r="J31" s="6"/>
      <c r="K31" s="6"/>
      <c r="L31" s="6"/>
      <c r="U31" s="4"/>
      <c r="V31" s="4"/>
      <c r="W31" s="4"/>
      <c r="X31" s="4"/>
    </row>
    <row r="32" spans="2:24" ht="15" customHeight="1" x14ac:dyDescent="0.3">
      <c r="B32" s="6"/>
      <c r="C32" s="6"/>
      <c r="D32" s="6"/>
      <c r="E32" s="6"/>
      <c r="F32" s="6"/>
      <c r="G32" s="6"/>
      <c r="H32" s="6"/>
      <c r="I32" s="6"/>
      <c r="J32" s="6"/>
      <c r="K32" s="6"/>
      <c r="L32" s="6"/>
      <c r="U32" s="4"/>
      <c r="V32" s="4"/>
      <c r="W32" s="4"/>
      <c r="X32" s="4"/>
    </row>
    <row r="33" spans="2:24" ht="23.4" x14ac:dyDescent="0.3">
      <c r="B33" s="6"/>
      <c r="C33" s="6"/>
      <c r="D33" s="6"/>
      <c r="E33" s="6"/>
      <c r="F33" s="6"/>
      <c r="G33" s="7">
        <v>121</v>
      </c>
      <c r="H33" s="8"/>
      <c r="I33" s="6"/>
      <c r="J33" s="6"/>
      <c r="K33" s="6"/>
      <c r="L33" s="6"/>
      <c r="U33" s="4"/>
      <c r="V33" s="4"/>
      <c r="W33" s="4"/>
      <c r="X33" s="4"/>
    </row>
    <row r="34" spans="2:24" ht="14.4" x14ac:dyDescent="0.3">
      <c r="B34" s="6"/>
      <c r="C34" s="6"/>
      <c r="D34" s="6"/>
      <c r="E34" s="6"/>
      <c r="F34" s="6"/>
      <c r="I34" s="6"/>
      <c r="J34" s="6"/>
      <c r="K34" s="6"/>
      <c r="L34" s="6"/>
      <c r="U34" s="4"/>
      <c r="V34" s="4"/>
      <c r="W34" s="4"/>
      <c r="X34" s="4"/>
    </row>
    <row r="35" spans="2:24" ht="23.4" x14ac:dyDescent="0.3">
      <c r="C35" s="9"/>
      <c r="D35" s="9"/>
      <c r="E35" s="9"/>
      <c r="F35" s="9"/>
      <c r="G35" s="6"/>
      <c r="H35" s="6"/>
      <c r="I35" s="6">
        <v>2000</v>
      </c>
      <c r="J35" s="10"/>
      <c r="K35" s="6"/>
      <c r="L35" s="6"/>
      <c r="M35" s="6"/>
      <c r="N35" s="6"/>
      <c r="O35" s="6"/>
      <c r="P35" s="6"/>
      <c r="Q35" s="6"/>
      <c r="S35" s="11"/>
      <c r="U35" s="4"/>
      <c r="V35" s="4"/>
      <c r="W35" s="4"/>
      <c r="X35" s="4"/>
    </row>
    <row r="36" spans="2:24" ht="14.4" x14ac:dyDescent="0.3">
      <c r="C36" s="6"/>
      <c r="D36" s="6"/>
      <c r="E36" s="6"/>
      <c r="F36" s="6"/>
      <c r="G36" s="6"/>
      <c r="H36" s="6">
        <v>1</v>
      </c>
      <c r="I36" s="6"/>
      <c r="J36" s="6"/>
      <c r="K36" s="6"/>
      <c r="L36" s="6"/>
      <c r="M36" s="6"/>
      <c r="N36" s="6"/>
      <c r="O36" s="6"/>
      <c r="P36" s="6"/>
      <c r="Q36" s="6"/>
      <c r="S36" s="11">
        <v>60000</v>
      </c>
      <c r="U36" s="4"/>
      <c r="V36" s="110"/>
      <c r="W36" s="110"/>
      <c r="X36" s="4"/>
    </row>
    <row r="37" spans="2:24" ht="14.4" x14ac:dyDescent="0.3">
      <c r="C37" s="6"/>
      <c r="D37" s="6"/>
      <c r="E37" s="6"/>
      <c r="F37" s="6"/>
      <c r="G37" s="6"/>
      <c r="H37" s="6"/>
      <c r="I37" s="6"/>
      <c r="J37" s="6"/>
      <c r="K37" s="6"/>
      <c r="L37" s="6"/>
      <c r="M37" s="6"/>
      <c r="N37" s="6"/>
      <c r="O37" s="6"/>
      <c r="P37" s="6"/>
      <c r="Q37" s="6"/>
      <c r="S37" s="11"/>
      <c r="U37" s="4"/>
      <c r="V37" s="110"/>
      <c r="W37" s="110"/>
      <c r="X37" s="4"/>
    </row>
    <row r="38" spans="2:24" ht="14.4" x14ac:dyDescent="0.3">
      <c r="C38" s="6"/>
      <c r="D38" s="6"/>
      <c r="E38" s="6"/>
      <c r="F38" s="6"/>
      <c r="G38" s="6"/>
      <c r="H38" s="6"/>
      <c r="I38" s="6"/>
      <c r="J38" s="6"/>
      <c r="K38" s="100"/>
      <c r="L38" s="6"/>
      <c r="M38" s="6"/>
      <c r="N38" s="6"/>
      <c r="O38" s="6"/>
      <c r="P38" s="6"/>
      <c r="Q38" s="6"/>
      <c r="S38" s="11">
        <v>110000</v>
      </c>
      <c r="U38" s="4"/>
      <c r="V38" s="110"/>
      <c r="W38" s="110"/>
      <c r="X38" s="4"/>
    </row>
    <row r="39" spans="2:24" ht="14.4" x14ac:dyDescent="0.3">
      <c r="C39" s="6"/>
      <c r="D39" s="6"/>
      <c r="E39" s="6"/>
      <c r="F39" s="6"/>
      <c r="G39" s="6"/>
      <c r="H39" s="6"/>
      <c r="I39" s="6"/>
      <c r="J39" s="6"/>
      <c r="K39" s="100"/>
      <c r="L39" s="6"/>
      <c r="M39" s="6"/>
      <c r="N39" s="6"/>
      <c r="O39" s="6"/>
      <c r="P39" s="6"/>
      <c r="Q39" s="6"/>
      <c r="S39" s="11"/>
      <c r="U39" s="4"/>
      <c r="V39" s="4"/>
      <c r="W39" s="4"/>
      <c r="X39" s="4"/>
    </row>
    <row r="40" spans="2:24" ht="14.4" x14ac:dyDescent="0.3">
      <c r="C40" s="6"/>
      <c r="D40" s="6"/>
      <c r="E40" s="99"/>
      <c r="F40" s="99"/>
      <c r="G40" s="99"/>
      <c r="H40" s="99"/>
      <c r="I40" s="6"/>
      <c r="J40" s="6"/>
      <c r="K40" s="6"/>
      <c r="L40" s="6"/>
      <c r="M40" s="6"/>
      <c r="N40" s="6"/>
      <c r="O40" s="6"/>
      <c r="P40" s="6"/>
      <c r="Q40" s="6"/>
      <c r="R40" s="6"/>
      <c r="S40" s="12"/>
      <c r="U40" s="4"/>
      <c r="V40" s="4"/>
      <c r="W40" s="4"/>
      <c r="X40" s="4"/>
    </row>
    <row r="41" spans="2:24" ht="14.4" x14ac:dyDescent="0.3">
      <c r="C41" s="6"/>
      <c r="D41" s="6"/>
      <c r="E41" s="99"/>
      <c r="F41" s="99"/>
      <c r="G41" s="99"/>
      <c r="H41" s="99"/>
      <c r="I41" s="6"/>
      <c r="J41" s="6"/>
      <c r="K41" s="6"/>
      <c r="L41" s="6"/>
      <c r="M41" s="6"/>
      <c r="N41" s="6"/>
      <c r="O41" s="6"/>
      <c r="P41" s="6"/>
      <c r="Q41" s="6"/>
      <c r="R41" s="6"/>
      <c r="S41" s="6"/>
    </row>
    <row r="42" spans="2:24" ht="15" customHeight="1" x14ac:dyDescent="0.3">
      <c r="C42" s="6"/>
      <c r="D42" s="6"/>
      <c r="E42" s="6"/>
      <c r="F42" s="6"/>
      <c r="G42" s="6"/>
      <c r="H42" s="6"/>
      <c r="I42" s="6"/>
      <c r="J42" s="6"/>
      <c r="K42" s="6"/>
      <c r="L42" s="6"/>
      <c r="M42" s="13"/>
      <c r="N42" s="11">
        <v>75</v>
      </c>
      <c r="O42" s="11"/>
      <c r="P42" s="11">
        <v>98</v>
      </c>
      <c r="Q42" s="13"/>
      <c r="R42" s="13"/>
      <c r="S42" s="6"/>
    </row>
    <row r="43" spans="2:24" ht="14.4" x14ac:dyDescent="0.3">
      <c r="M43" s="13"/>
      <c r="N43" s="11">
        <v>45</v>
      </c>
      <c r="O43" s="11"/>
      <c r="P43" s="11">
        <v>37</v>
      </c>
      <c r="Q43" s="13"/>
      <c r="R43" s="13"/>
    </row>
    <row r="44" spans="2:24" ht="14.4" x14ac:dyDescent="0.3">
      <c r="M44" s="13"/>
      <c r="N44" s="11">
        <v>25</v>
      </c>
      <c r="O44" s="11"/>
      <c r="P44" s="11">
        <v>43</v>
      </c>
      <c r="Q44" s="13"/>
      <c r="R44" s="13"/>
    </row>
    <row r="45" spans="2:24" ht="14.4" x14ac:dyDescent="0.3">
      <c r="M45" s="13"/>
      <c r="N45" s="11">
        <v>100</v>
      </c>
      <c r="O45" s="11"/>
      <c r="P45" s="11">
        <v>61</v>
      </c>
      <c r="Q45" s="13"/>
      <c r="R45" s="13"/>
    </row>
    <row r="46" spans="2:24" ht="14.4" x14ac:dyDescent="0.3">
      <c r="M46" s="13"/>
      <c r="N46" s="11">
        <v>100</v>
      </c>
      <c r="O46" s="11"/>
      <c r="P46" s="11">
        <v>30</v>
      </c>
      <c r="Q46" s="13"/>
      <c r="R46" s="13"/>
    </row>
    <row r="47" spans="2:24" ht="14.4" x14ac:dyDescent="0.3">
      <c r="M47" s="13"/>
      <c r="N47" s="14"/>
      <c r="O47" s="14"/>
      <c r="P47" s="13"/>
      <c r="Q47" s="13"/>
      <c r="R47" s="13"/>
    </row>
    <row r="48" spans="2:24" ht="14.4" x14ac:dyDescent="0.3">
      <c r="M48" s="13"/>
      <c r="N48" s="14"/>
      <c r="O48" s="14"/>
      <c r="P48" s="13"/>
      <c r="Q48" s="13"/>
      <c r="R48" s="13"/>
    </row>
    <row r="51" spans="20:20" ht="14.4" x14ac:dyDescent="0.3">
      <c r="T51" s="15"/>
    </row>
  </sheetData>
  <mergeCells count="5">
    <mergeCell ref="V28:W30"/>
    <mergeCell ref="V36:W38"/>
    <mergeCell ref="K38:K39"/>
    <mergeCell ref="E40:F41"/>
    <mergeCell ref="G40:H4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52"/>
  <sheetViews>
    <sheetView zoomScale="70" zoomScaleNormal="70" workbookViewId="0">
      <selection activeCell="M4" sqref="M4"/>
    </sheetView>
  </sheetViews>
  <sheetFormatPr defaultColWidth="9.109375" defaultRowHeight="13.2" x14ac:dyDescent="0.25"/>
  <cols>
    <col min="1" max="6" width="9.109375" style="2"/>
    <col min="7" max="7" width="10.109375" style="2" bestFit="1" customWidth="1"/>
    <col min="8" max="11" width="9.109375" style="2"/>
    <col min="12" max="12" width="13.6640625" style="2" customWidth="1"/>
    <col min="13" max="13" width="11.109375" style="2" customWidth="1"/>
    <col min="14" max="14" width="12.33203125" style="2" customWidth="1"/>
    <col min="15" max="15" width="5.44140625" style="2" customWidth="1"/>
    <col min="16" max="16" width="13.5546875" style="2" customWidth="1"/>
    <col min="17" max="17" width="11.109375" style="2" customWidth="1"/>
    <col min="18" max="18" width="12.44140625" style="2" customWidth="1"/>
    <col min="19" max="19" width="12.6640625" style="2" customWidth="1"/>
    <col min="20" max="20" width="6.6640625" style="2" customWidth="1"/>
    <col min="21" max="21" width="10.6640625" style="2" customWidth="1"/>
    <col min="22" max="16384" width="9.109375" style="2"/>
  </cols>
  <sheetData>
    <row r="1" spans="1:26" x14ac:dyDescent="0.25">
      <c r="A1" s="21"/>
    </row>
    <row r="10" spans="1:26" ht="30" customHeight="1" x14ac:dyDescent="0.25">
      <c r="M10" s="111" t="s">
        <v>7</v>
      </c>
      <c r="N10" s="112"/>
      <c r="P10" s="55">
        <v>200</v>
      </c>
      <c r="R10" s="111" t="s">
        <v>7</v>
      </c>
      <c r="S10" s="112"/>
      <c r="U10" s="55">
        <v>200</v>
      </c>
      <c r="W10" s="111" t="s">
        <v>7</v>
      </c>
      <c r="X10" s="112"/>
      <c r="Z10" s="55">
        <v>200</v>
      </c>
    </row>
    <row r="11" spans="1:26" x14ac:dyDescent="0.25">
      <c r="P11" s="21"/>
      <c r="U11" s="21"/>
      <c r="Z11" s="21"/>
    </row>
    <row r="12" spans="1:26" ht="28.2" customHeight="1" x14ac:dyDescent="0.25">
      <c r="M12" s="111" t="s">
        <v>8</v>
      </c>
      <c r="N12" s="112"/>
      <c r="P12" s="56">
        <v>0.1</v>
      </c>
      <c r="R12" s="111" t="s">
        <v>8</v>
      </c>
      <c r="S12" s="112"/>
      <c r="U12" s="56">
        <v>0.1</v>
      </c>
      <c r="W12" s="111" t="s">
        <v>8</v>
      </c>
      <c r="X12" s="112"/>
      <c r="Z12" s="56">
        <v>0.1</v>
      </c>
    </row>
    <row r="13" spans="1:26" x14ac:dyDescent="0.25">
      <c r="P13" s="21"/>
      <c r="U13" s="21"/>
      <c r="Z13" s="21"/>
    </row>
    <row r="14" spans="1:26" ht="27" customHeight="1" x14ac:dyDescent="0.25">
      <c r="M14" s="111" t="s">
        <v>9</v>
      </c>
      <c r="N14" s="112"/>
      <c r="P14" s="57">
        <v>0.5</v>
      </c>
      <c r="R14" s="111" t="s">
        <v>9</v>
      </c>
      <c r="S14" s="112"/>
      <c r="U14" s="57">
        <v>0.5</v>
      </c>
      <c r="W14" s="111" t="s">
        <v>9</v>
      </c>
      <c r="X14" s="112"/>
      <c r="Z14" s="57">
        <v>0.5</v>
      </c>
    </row>
    <row r="15" spans="1:26" ht="10.8" customHeight="1" x14ac:dyDescent="0.25"/>
    <row r="16" spans="1:26" ht="9" customHeight="1" x14ac:dyDescent="0.25">
      <c r="M16" s="113"/>
      <c r="N16" s="114"/>
      <c r="O16" s="114"/>
      <c r="P16" s="115"/>
      <c r="R16" s="113"/>
      <c r="S16" s="114"/>
      <c r="T16" s="114"/>
      <c r="U16" s="115"/>
      <c r="W16" s="113"/>
      <c r="X16" s="114"/>
      <c r="Y16" s="114"/>
      <c r="Z16" s="115"/>
    </row>
    <row r="17" spans="2:26" x14ac:dyDescent="0.25">
      <c r="P17" s="21"/>
      <c r="U17" s="21"/>
      <c r="Z17" s="21"/>
    </row>
    <row r="18" spans="2:26" ht="28.8" customHeight="1" x14ac:dyDescent="0.25">
      <c r="M18" s="116" t="s">
        <v>10</v>
      </c>
      <c r="N18" s="117"/>
      <c r="P18" s="58"/>
      <c r="R18" s="116" t="s">
        <v>10</v>
      </c>
      <c r="S18" s="117"/>
      <c r="U18" s="58"/>
      <c r="W18" s="116" t="s">
        <v>10</v>
      </c>
      <c r="X18" s="117"/>
      <c r="Z18" s="58"/>
    </row>
    <row r="19" spans="2:26" ht="11.4" customHeight="1" x14ac:dyDescent="0.25"/>
    <row r="20" spans="2:26" ht="9" customHeight="1" x14ac:dyDescent="0.25">
      <c r="M20" s="113"/>
      <c r="N20" s="114"/>
      <c r="O20" s="114"/>
      <c r="P20" s="115"/>
      <c r="R20" s="113"/>
      <c r="S20" s="114"/>
      <c r="T20" s="114"/>
      <c r="U20" s="115"/>
      <c r="W20" s="113"/>
      <c r="X20" s="114"/>
      <c r="Y20" s="114"/>
      <c r="Z20" s="115"/>
    </row>
    <row r="22" spans="2:26" ht="26.4" customHeight="1" x14ac:dyDescent="0.25">
      <c r="M22" s="111" t="s">
        <v>11</v>
      </c>
      <c r="N22" s="112"/>
      <c r="P22" s="54">
        <f>P14*P18</f>
        <v>0</v>
      </c>
      <c r="R22" s="111" t="s">
        <v>11</v>
      </c>
      <c r="S22" s="112"/>
      <c r="U22" s="54">
        <f>U14*U18</f>
        <v>0</v>
      </c>
      <c r="W22" s="111" t="s">
        <v>11</v>
      </c>
      <c r="X22" s="112"/>
      <c r="Z22" s="54">
        <f>Z14*Z18</f>
        <v>0</v>
      </c>
    </row>
    <row r="24" spans="2:26" ht="24" customHeight="1" x14ac:dyDescent="0.25">
      <c r="M24" s="111" t="s">
        <v>12</v>
      </c>
      <c r="N24" s="112"/>
      <c r="P24" s="55">
        <f>P10+(P12*P18)</f>
        <v>200</v>
      </c>
      <c r="R24" s="111" t="s">
        <v>12</v>
      </c>
      <c r="S24" s="112"/>
      <c r="U24" s="55">
        <f>U10+(U12*U18)</f>
        <v>200</v>
      </c>
      <c r="W24" s="111" t="s">
        <v>12</v>
      </c>
      <c r="X24" s="112"/>
      <c r="Z24" s="55">
        <f>Z10+(Z12*Z18)</f>
        <v>200</v>
      </c>
    </row>
    <row r="25" spans="2:26" ht="14.4" x14ac:dyDescent="0.3">
      <c r="P25" s="21"/>
      <c r="V25" s="4"/>
    </row>
    <row r="26" spans="2:26" ht="25.8" customHeight="1" x14ac:dyDescent="0.3">
      <c r="M26" s="111" t="s">
        <v>13</v>
      </c>
      <c r="N26" s="112"/>
      <c r="P26" s="55">
        <f>P22-P24</f>
        <v>-200</v>
      </c>
      <c r="R26" s="111" t="s">
        <v>13</v>
      </c>
      <c r="S26" s="112"/>
      <c r="U26" s="55">
        <f>U22-U24</f>
        <v>-200</v>
      </c>
      <c r="V26" s="4"/>
      <c r="W26" s="111" t="s">
        <v>13</v>
      </c>
      <c r="X26" s="112"/>
      <c r="Z26" s="55">
        <f>Z22-Z24</f>
        <v>-200</v>
      </c>
    </row>
    <row r="27" spans="2:26" ht="36.6" x14ac:dyDescent="0.3">
      <c r="R27" s="5"/>
      <c r="S27" s="5"/>
      <c r="T27" s="4"/>
      <c r="U27" s="4"/>
      <c r="V27" s="4"/>
      <c r="W27" s="4"/>
    </row>
    <row r="28" spans="2:26" ht="36.6" x14ac:dyDescent="0.3">
      <c r="R28" s="5"/>
      <c r="S28" s="5"/>
      <c r="T28" s="4"/>
      <c r="U28" s="4"/>
      <c r="V28" s="4"/>
      <c r="W28" s="4"/>
    </row>
    <row r="29" spans="2:26" ht="14.4" x14ac:dyDescent="0.3">
      <c r="B29" s="6"/>
      <c r="C29" s="6"/>
      <c r="D29" s="6"/>
      <c r="E29" s="6"/>
      <c r="F29" s="6"/>
      <c r="T29" s="4"/>
      <c r="U29" s="109"/>
      <c r="V29" s="109"/>
      <c r="W29" s="4"/>
    </row>
    <row r="30" spans="2:26" ht="14.4" x14ac:dyDescent="0.3">
      <c r="B30" s="6"/>
      <c r="C30" s="6"/>
      <c r="D30" s="6"/>
      <c r="E30" s="6"/>
      <c r="F30" s="6"/>
      <c r="I30" s="6"/>
      <c r="J30" s="6"/>
      <c r="K30" s="6"/>
      <c r="L30" s="6"/>
      <c r="T30" s="4"/>
      <c r="U30" s="109"/>
      <c r="V30" s="109"/>
      <c r="W30" s="4"/>
    </row>
    <row r="31" spans="2:26" ht="15" customHeight="1" x14ac:dyDescent="0.3">
      <c r="B31" s="6"/>
      <c r="C31" s="6"/>
      <c r="D31" s="6"/>
      <c r="E31" s="6"/>
      <c r="F31" s="6"/>
      <c r="I31" s="6"/>
      <c r="J31" s="6"/>
      <c r="K31" s="6"/>
      <c r="L31" s="6"/>
      <c r="T31" s="4"/>
      <c r="U31" s="109"/>
      <c r="V31" s="109"/>
      <c r="W31" s="4"/>
    </row>
    <row r="32" spans="2:26" ht="15" customHeight="1" x14ac:dyDescent="0.3">
      <c r="B32" s="6"/>
      <c r="C32" s="6"/>
      <c r="D32" s="6"/>
      <c r="E32" s="6"/>
      <c r="F32" s="6"/>
      <c r="G32" s="6"/>
      <c r="H32" s="6"/>
      <c r="I32" s="6"/>
      <c r="J32" s="6"/>
      <c r="K32" s="6"/>
      <c r="L32" s="6"/>
      <c r="T32" s="4"/>
      <c r="U32" s="4"/>
      <c r="V32" s="4"/>
      <c r="W32" s="4"/>
    </row>
    <row r="33" spans="2:23" ht="15" customHeight="1" x14ac:dyDescent="0.3">
      <c r="B33" s="6"/>
      <c r="C33" s="6"/>
      <c r="D33" s="6"/>
      <c r="E33" s="6"/>
      <c r="F33" s="6"/>
      <c r="G33" s="6"/>
      <c r="H33" s="6"/>
      <c r="I33" s="6"/>
      <c r="J33" s="6"/>
      <c r="K33" s="6"/>
      <c r="L33" s="6"/>
      <c r="T33" s="4"/>
      <c r="U33" s="4"/>
      <c r="V33" s="4"/>
      <c r="W33" s="4"/>
    </row>
    <row r="34" spans="2:23" ht="23.4" x14ac:dyDescent="0.3">
      <c r="B34" s="6"/>
      <c r="C34" s="6"/>
      <c r="D34" s="6"/>
      <c r="E34" s="6"/>
      <c r="F34" s="6"/>
      <c r="G34" s="7">
        <v>121</v>
      </c>
      <c r="H34" s="8"/>
      <c r="I34" s="6"/>
      <c r="J34" s="6"/>
      <c r="K34" s="6"/>
      <c r="L34" s="6"/>
      <c r="T34" s="4"/>
      <c r="U34" s="4"/>
      <c r="V34" s="4"/>
      <c r="W34" s="4"/>
    </row>
    <row r="35" spans="2:23" ht="14.4" x14ac:dyDescent="0.3">
      <c r="B35" s="6"/>
      <c r="C35" s="6"/>
      <c r="D35" s="6"/>
      <c r="E35" s="6"/>
      <c r="F35" s="6"/>
      <c r="I35" s="6"/>
      <c r="J35" s="6"/>
      <c r="K35" s="6"/>
      <c r="L35" s="6"/>
      <c r="T35" s="4"/>
      <c r="U35" s="4"/>
      <c r="V35" s="4"/>
      <c r="W35" s="4"/>
    </row>
    <row r="36" spans="2:23" ht="23.4" x14ac:dyDescent="0.3">
      <c r="C36" s="9"/>
      <c r="D36" s="9"/>
      <c r="E36" s="9"/>
      <c r="F36" s="9"/>
      <c r="G36" s="6"/>
      <c r="H36" s="6"/>
      <c r="I36" s="6">
        <v>2000</v>
      </c>
      <c r="J36" s="10"/>
      <c r="K36" s="6"/>
      <c r="L36" s="6"/>
      <c r="M36" s="6"/>
      <c r="N36" s="6"/>
      <c r="O36" s="6"/>
      <c r="P36" s="6"/>
      <c r="R36" s="11"/>
      <c r="T36" s="4"/>
      <c r="U36" s="4"/>
      <c r="V36" s="4"/>
      <c r="W36" s="4"/>
    </row>
    <row r="37" spans="2:23" ht="14.4" x14ac:dyDescent="0.3">
      <c r="C37" s="6"/>
      <c r="D37" s="6"/>
      <c r="E37" s="6"/>
      <c r="F37" s="6"/>
      <c r="G37" s="6"/>
      <c r="H37" s="6">
        <v>1</v>
      </c>
      <c r="I37" s="6"/>
      <c r="J37" s="6"/>
      <c r="K37" s="6"/>
      <c r="L37" s="6"/>
      <c r="M37" s="6"/>
      <c r="N37" s="6"/>
      <c r="O37" s="6"/>
      <c r="P37" s="6"/>
      <c r="R37" s="11">
        <v>60000</v>
      </c>
      <c r="T37" s="4"/>
      <c r="U37" s="110"/>
      <c r="V37" s="110"/>
      <c r="W37" s="4"/>
    </row>
    <row r="38" spans="2:23" ht="14.4" x14ac:dyDescent="0.3">
      <c r="C38" s="6"/>
      <c r="D38" s="6"/>
      <c r="E38" s="6"/>
      <c r="F38" s="6"/>
      <c r="G38" s="6"/>
      <c r="H38" s="6"/>
      <c r="I38" s="6"/>
      <c r="J38" s="6"/>
      <c r="K38" s="6"/>
      <c r="L38" s="6"/>
      <c r="M38" s="6"/>
      <c r="N38" s="6"/>
      <c r="O38" s="6"/>
      <c r="P38" s="6"/>
      <c r="R38" s="11"/>
      <c r="T38" s="4"/>
      <c r="U38" s="110"/>
      <c r="V38" s="110"/>
      <c r="W38" s="4"/>
    </row>
    <row r="39" spans="2:23" ht="14.4" x14ac:dyDescent="0.3">
      <c r="C39" s="6"/>
      <c r="D39" s="6"/>
      <c r="E39" s="6"/>
      <c r="F39" s="6"/>
      <c r="G39" s="6"/>
      <c r="H39" s="6"/>
      <c r="I39" s="6"/>
      <c r="J39" s="6"/>
      <c r="K39" s="100"/>
      <c r="L39" s="6"/>
      <c r="M39" s="6"/>
      <c r="N39" s="6"/>
      <c r="O39" s="6"/>
      <c r="P39" s="6"/>
      <c r="R39" s="11">
        <v>110000</v>
      </c>
      <c r="T39" s="4"/>
      <c r="U39" s="110"/>
      <c r="V39" s="110"/>
      <c r="W39" s="4"/>
    </row>
    <row r="40" spans="2:23" ht="14.4" x14ac:dyDescent="0.3">
      <c r="C40" s="6"/>
      <c r="D40" s="6"/>
      <c r="E40" s="6"/>
      <c r="F40" s="6"/>
      <c r="G40" s="6"/>
      <c r="H40" s="6"/>
      <c r="I40" s="6"/>
      <c r="J40" s="6"/>
      <c r="K40" s="100"/>
      <c r="L40" s="6"/>
      <c r="M40" s="6"/>
      <c r="N40" s="6"/>
      <c r="O40" s="6"/>
      <c r="P40" s="6"/>
      <c r="R40" s="11"/>
      <c r="T40" s="4"/>
      <c r="U40" s="4"/>
      <c r="V40" s="4"/>
      <c r="W40" s="4"/>
    </row>
    <row r="41" spans="2:23" ht="14.4" x14ac:dyDescent="0.3">
      <c r="C41" s="6"/>
      <c r="D41" s="6"/>
      <c r="E41" s="99"/>
      <c r="F41" s="99"/>
      <c r="G41" s="99"/>
      <c r="H41" s="99"/>
      <c r="I41" s="6"/>
      <c r="J41" s="6"/>
      <c r="K41" s="6"/>
      <c r="L41" s="6"/>
      <c r="M41" s="6"/>
      <c r="N41" s="6"/>
      <c r="O41" s="6"/>
      <c r="P41" s="6"/>
      <c r="Q41" s="6"/>
      <c r="R41" s="12"/>
      <c r="T41" s="4"/>
      <c r="U41" s="4"/>
      <c r="V41" s="4"/>
      <c r="W41" s="4"/>
    </row>
    <row r="42" spans="2:23" ht="14.4" x14ac:dyDescent="0.3">
      <c r="C42" s="6"/>
      <c r="D42" s="6"/>
      <c r="E42" s="99"/>
      <c r="F42" s="99"/>
      <c r="G42" s="99"/>
      <c r="H42" s="99"/>
      <c r="I42" s="6"/>
      <c r="J42" s="6"/>
      <c r="K42" s="6"/>
      <c r="L42" s="6"/>
      <c r="M42" s="6"/>
      <c r="N42" s="6"/>
      <c r="O42" s="6"/>
      <c r="P42" s="6"/>
      <c r="Q42" s="6"/>
      <c r="R42" s="6"/>
    </row>
    <row r="43" spans="2:23" ht="15" customHeight="1" x14ac:dyDescent="0.3">
      <c r="C43" s="6"/>
      <c r="D43" s="6"/>
      <c r="E43" s="6"/>
      <c r="F43" s="6"/>
      <c r="G43" s="6"/>
      <c r="H43" s="6"/>
      <c r="I43" s="6"/>
      <c r="J43" s="6"/>
      <c r="K43" s="6"/>
      <c r="L43" s="6"/>
      <c r="M43" s="11">
        <v>75</v>
      </c>
      <c r="N43" s="11"/>
      <c r="O43" s="11">
        <v>98</v>
      </c>
      <c r="P43" s="13"/>
      <c r="Q43" s="13"/>
      <c r="R43" s="6"/>
    </row>
    <row r="44" spans="2:23" ht="14.4" x14ac:dyDescent="0.3">
      <c r="M44" s="11">
        <v>45</v>
      </c>
      <c r="N44" s="11"/>
      <c r="O44" s="11">
        <v>37</v>
      </c>
      <c r="P44" s="13"/>
      <c r="Q44" s="13"/>
    </row>
    <row r="45" spans="2:23" ht="14.4" x14ac:dyDescent="0.3">
      <c r="M45" s="11">
        <v>25</v>
      </c>
      <c r="N45" s="11"/>
      <c r="O45" s="11">
        <v>43</v>
      </c>
      <c r="P45" s="13"/>
      <c r="Q45" s="13"/>
    </row>
    <row r="46" spans="2:23" ht="14.4" x14ac:dyDescent="0.3">
      <c r="M46" s="11">
        <v>100</v>
      </c>
      <c r="N46" s="11"/>
      <c r="O46" s="11">
        <v>61</v>
      </c>
      <c r="P46" s="13"/>
      <c r="Q46" s="13"/>
    </row>
    <row r="47" spans="2:23" ht="14.4" x14ac:dyDescent="0.3">
      <c r="M47" s="11">
        <v>100</v>
      </c>
      <c r="N47" s="11"/>
      <c r="O47" s="11">
        <v>30</v>
      </c>
      <c r="P47" s="13"/>
      <c r="Q47" s="13"/>
    </row>
    <row r="48" spans="2:23" ht="14.4" x14ac:dyDescent="0.3">
      <c r="M48" s="14"/>
      <c r="N48" s="14"/>
      <c r="O48" s="13"/>
      <c r="P48" s="13"/>
      <c r="Q48" s="13"/>
    </row>
    <row r="49" spans="13:19" ht="14.4" x14ac:dyDescent="0.3">
      <c r="M49" s="14"/>
      <c r="N49" s="14"/>
      <c r="O49" s="13"/>
      <c r="P49" s="13"/>
      <c r="Q49" s="13"/>
    </row>
    <row r="52" spans="13:19" ht="14.4" x14ac:dyDescent="0.3">
      <c r="S52" s="15"/>
    </row>
  </sheetData>
  <mergeCells count="32">
    <mergeCell ref="E41:F42"/>
    <mergeCell ref="G41:H42"/>
    <mergeCell ref="M12:N12"/>
    <mergeCell ref="M14:N14"/>
    <mergeCell ref="U29:V31"/>
    <mergeCell ref="U37:V39"/>
    <mergeCell ref="K39:K40"/>
    <mergeCell ref="M26:N26"/>
    <mergeCell ref="M16:P16"/>
    <mergeCell ref="R20:U20"/>
    <mergeCell ref="R22:S22"/>
    <mergeCell ref="R24:S24"/>
    <mergeCell ref="R26:S26"/>
    <mergeCell ref="M18:N18"/>
    <mergeCell ref="M20:P20"/>
    <mergeCell ref="M22:N22"/>
    <mergeCell ref="M24:N24"/>
    <mergeCell ref="M10:N10"/>
    <mergeCell ref="W20:Z20"/>
    <mergeCell ref="W22:X22"/>
    <mergeCell ref="W24:X24"/>
    <mergeCell ref="R10:S10"/>
    <mergeCell ref="R12:S12"/>
    <mergeCell ref="R14:S14"/>
    <mergeCell ref="R16:U16"/>
    <mergeCell ref="R18:S18"/>
    <mergeCell ref="W26:X26"/>
    <mergeCell ref="W10:X10"/>
    <mergeCell ref="W12:X12"/>
    <mergeCell ref="W14:X14"/>
    <mergeCell ref="W16:Z16"/>
    <mergeCell ref="W18:X1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3705-6DC2-47D6-ACFF-AE19BCBC4B40}">
  <dimension ref="A1"/>
  <sheetViews>
    <sheetView showRowColHeaders="0" zoomScale="50" zoomScaleNormal="50" workbookViewId="0"/>
  </sheetViews>
  <sheetFormatPr defaultColWidth="9.109375" defaultRowHeight="13.2" x14ac:dyDescent="0.25"/>
  <cols>
    <col min="1" max="16384" width="9.109375" style="1"/>
  </cols>
  <sheetData>
    <row r="1" spans="1:1" x14ac:dyDescent="0.25">
      <c r="A1" s="1" t="s">
        <v>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showRowColHeaders="0" zoomScale="50" zoomScaleNormal="50" workbookViewId="0"/>
  </sheetViews>
  <sheetFormatPr defaultColWidth="9.109375" defaultRowHeight="13.2" x14ac:dyDescent="0.25"/>
  <cols>
    <col min="1" max="16384" width="9.109375" style="1"/>
  </cols>
  <sheetData>
    <row r="1" spans="1:1" x14ac:dyDescent="0.25">
      <c r="A1" s="1" t="s">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L8:U107"/>
  <sheetViews>
    <sheetView zoomScale="70" zoomScaleNormal="70" workbookViewId="0">
      <selection activeCell="N3" sqref="N3"/>
    </sheetView>
  </sheetViews>
  <sheetFormatPr defaultColWidth="8.88671875" defaultRowHeight="13.2" x14ac:dyDescent="0.25"/>
  <cols>
    <col min="1" max="11" width="8.88671875" style="22"/>
    <col min="12" max="12" width="10.33203125" style="22" customWidth="1"/>
    <col min="13" max="13" width="27.6640625" style="22" customWidth="1"/>
    <col min="14" max="14" width="24.44140625" style="22" customWidth="1"/>
    <col min="15" max="15" width="36.6640625" style="22" customWidth="1"/>
    <col min="16" max="16" width="25.5546875" style="22" customWidth="1"/>
    <col min="17" max="17" width="22.33203125" style="22" bestFit="1" customWidth="1"/>
    <col min="18" max="18" width="3.5546875" style="22" customWidth="1"/>
    <col min="19" max="19" width="21" style="22" customWidth="1"/>
    <col min="20" max="20" width="17.88671875" style="22" customWidth="1"/>
    <col min="21" max="16384" width="8.88671875" style="22"/>
  </cols>
  <sheetData>
    <row r="8" spans="15:21" x14ac:dyDescent="0.25">
      <c r="U8" s="23"/>
    </row>
    <row r="11" spans="15:21" ht="25.95" customHeight="1" x14ac:dyDescent="0.25"/>
    <row r="12" spans="15:21" ht="25.95" customHeight="1" x14ac:dyDescent="0.25">
      <c r="O12" s="76" t="s">
        <v>32</v>
      </c>
      <c r="P12" s="77"/>
    </row>
    <row r="13" spans="15:21" ht="30.6" customHeight="1" x14ac:dyDescent="0.25">
      <c r="O13" s="66" t="s">
        <v>31</v>
      </c>
      <c r="P13" s="68">
        <v>60</v>
      </c>
    </row>
    <row r="14" spans="15:21" ht="30.6" customHeight="1" x14ac:dyDescent="0.25">
      <c r="O14" s="66" t="s">
        <v>33</v>
      </c>
      <c r="P14" s="67">
        <v>5000000</v>
      </c>
    </row>
    <row r="15" spans="15:21" ht="36" customHeight="1" x14ac:dyDescent="0.25">
      <c r="O15" s="66" t="s">
        <v>34</v>
      </c>
      <c r="P15" s="67" t="s">
        <v>35</v>
      </c>
    </row>
    <row r="16" spans="15:21" ht="36" customHeight="1" x14ac:dyDescent="0.25">
      <c r="O16" s="66" t="s">
        <v>38</v>
      </c>
      <c r="P16" s="69">
        <v>0.6</v>
      </c>
      <c r="Q16" s="69">
        <v>0.6</v>
      </c>
    </row>
    <row r="18" spans="13:19" x14ac:dyDescent="0.25">
      <c r="O18" s="2"/>
      <c r="P18" s="2"/>
    </row>
    <row r="20" spans="13:19" ht="27.6" x14ac:dyDescent="0.25">
      <c r="O20" s="76" t="s">
        <v>36</v>
      </c>
      <c r="P20" s="77"/>
      <c r="Q20" s="24"/>
      <c r="S20" s="25"/>
    </row>
    <row r="21" spans="13:19" ht="35.4" customHeight="1" x14ac:dyDescent="0.25">
      <c r="O21" s="66" t="s">
        <v>31</v>
      </c>
      <c r="P21" s="68">
        <v>110</v>
      </c>
    </row>
    <row r="22" spans="13:19" ht="30.6" customHeight="1" x14ac:dyDescent="0.25">
      <c r="O22" s="66" t="s">
        <v>33</v>
      </c>
      <c r="P22" s="71">
        <f>((25/10)^0.6)/5000000</f>
        <v>3.4657242157757324E-7</v>
      </c>
    </row>
    <row r="23" spans="13:19" ht="34.200000000000003" customHeight="1" x14ac:dyDescent="0.25">
      <c r="O23" s="66" t="s">
        <v>34</v>
      </c>
      <c r="P23" s="67" t="s">
        <v>37</v>
      </c>
    </row>
    <row r="24" spans="13:19" ht="31.8" customHeight="1" x14ac:dyDescent="0.25">
      <c r="O24" s="66" t="s">
        <v>38</v>
      </c>
      <c r="P24" s="69">
        <v>0.6</v>
      </c>
      <c r="Q24" s="69">
        <v>0.6</v>
      </c>
    </row>
    <row r="26" spans="13:19" ht="34.950000000000003" customHeight="1" x14ac:dyDescent="0.25">
      <c r="M26" s="26"/>
      <c r="O26" s="27"/>
    </row>
    <row r="27" spans="13:19" ht="28.95" customHeight="1" x14ac:dyDescent="0.25">
      <c r="M27" s="28"/>
      <c r="N27" s="23"/>
    </row>
    <row r="28" spans="13:19" x14ac:dyDescent="0.25">
      <c r="M28" s="29"/>
      <c r="N28" s="30"/>
    </row>
    <row r="29" spans="13:19" ht="32.4" customHeight="1" x14ac:dyDescent="0.25">
      <c r="N29" s="32"/>
    </row>
    <row r="30" spans="13:19" ht="26.4" customHeight="1" x14ac:dyDescent="0.25">
      <c r="N30" s="32"/>
    </row>
    <row r="31" spans="13:19" ht="26.4" customHeight="1" x14ac:dyDescent="0.25">
      <c r="N31" s="32"/>
      <c r="O31" s="81"/>
      <c r="P31" s="81"/>
    </row>
    <row r="32" spans="13:19" ht="25.95" customHeight="1" x14ac:dyDescent="0.25">
      <c r="N32" s="32"/>
      <c r="O32" s="81"/>
      <c r="P32" s="81"/>
    </row>
    <row r="33" spans="12:16" x14ac:dyDescent="0.25">
      <c r="O33" s="27"/>
      <c r="P33" s="31"/>
    </row>
    <row r="34" spans="12:16" ht="26.4" customHeight="1" x14ac:dyDescent="0.25">
      <c r="M34" s="32"/>
      <c r="N34" s="80"/>
      <c r="O34" s="80"/>
      <c r="P34" s="80"/>
    </row>
    <row r="35" spans="12:16" x14ac:dyDescent="0.25">
      <c r="M35" s="33"/>
      <c r="N35" s="34"/>
      <c r="O35" s="35"/>
      <c r="P35" s="31"/>
    </row>
    <row r="36" spans="12:16" x14ac:dyDescent="0.25">
      <c r="N36" s="34"/>
      <c r="O36" s="35"/>
      <c r="P36" s="31"/>
    </row>
    <row r="37" spans="12:16" x14ac:dyDescent="0.25">
      <c r="N37" s="33"/>
      <c r="O37" s="36"/>
    </row>
    <row r="38" spans="12:16" x14ac:dyDescent="0.25">
      <c r="N38" s="33"/>
      <c r="O38" s="36"/>
    </row>
    <row r="39" spans="12:16" x14ac:dyDescent="0.25">
      <c r="M39" s="31"/>
      <c r="N39" s="33"/>
      <c r="O39" s="36"/>
      <c r="P39" s="37"/>
    </row>
    <row r="40" spans="12:16" ht="32.4" x14ac:dyDescent="0.55000000000000004">
      <c r="L40" s="78"/>
      <c r="M40" s="78"/>
      <c r="N40" s="33"/>
      <c r="O40" s="36"/>
    </row>
    <row r="41" spans="12:16" x14ac:dyDescent="0.25">
      <c r="M41" s="31"/>
      <c r="O41" s="27"/>
    </row>
    <row r="42" spans="12:16" x14ac:dyDescent="0.25">
      <c r="M42" s="31"/>
      <c r="N42" s="33"/>
      <c r="O42" s="38"/>
    </row>
    <row r="43" spans="12:16" ht="12.6" customHeight="1" x14ac:dyDescent="0.25">
      <c r="M43" s="31"/>
      <c r="O43" s="27"/>
    </row>
    <row r="44" spans="12:16" ht="28.2" customHeight="1" x14ac:dyDescent="0.25">
      <c r="M44" s="28"/>
      <c r="N44" s="80"/>
      <c r="O44" s="80"/>
      <c r="P44" s="80"/>
    </row>
    <row r="45" spans="12:16" x14ac:dyDescent="0.25">
      <c r="M45" s="29"/>
      <c r="N45" s="39"/>
      <c r="O45" s="27"/>
    </row>
    <row r="46" spans="12:16" x14ac:dyDescent="0.25">
      <c r="N46" s="32"/>
      <c r="O46" s="81"/>
      <c r="P46" s="81"/>
    </row>
    <row r="47" spans="12:16" x14ac:dyDescent="0.25">
      <c r="N47" s="32"/>
      <c r="O47" s="81"/>
      <c r="P47" s="81"/>
    </row>
    <row r="48" spans="12:16" ht="27" customHeight="1" x14ac:dyDescent="0.25">
      <c r="N48" s="32"/>
      <c r="O48" s="81"/>
      <c r="P48" s="81"/>
    </row>
    <row r="49" spans="12:16" ht="26.4" customHeight="1" x14ac:dyDescent="0.25">
      <c r="N49" s="32"/>
      <c r="O49" s="81"/>
      <c r="P49" s="81"/>
    </row>
    <row r="50" spans="12:16" x14ac:dyDescent="0.25">
      <c r="O50" s="27"/>
    </row>
    <row r="51" spans="12:16" ht="28.2" customHeight="1" x14ac:dyDescent="0.25">
      <c r="M51" s="28"/>
      <c r="N51" s="80"/>
      <c r="O51" s="80"/>
      <c r="P51" s="80"/>
    </row>
    <row r="52" spans="12:16" x14ac:dyDescent="0.25">
      <c r="M52" s="29"/>
      <c r="N52" s="39"/>
      <c r="O52" s="27"/>
    </row>
    <row r="53" spans="12:16" ht="32.4" x14ac:dyDescent="0.55000000000000004">
      <c r="L53" s="79"/>
      <c r="M53" s="79"/>
      <c r="N53" s="32"/>
      <c r="O53" s="81"/>
      <c r="P53" s="81"/>
    </row>
    <row r="54" spans="12:16" ht="13.2" customHeight="1" x14ac:dyDescent="0.25">
      <c r="N54" s="32"/>
      <c r="O54" s="81"/>
      <c r="P54" s="81"/>
    </row>
    <row r="55" spans="12:16" ht="27" customHeight="1" x14ac:dyDescent="0.55000000000000004">
      <c r="L55" s="78"/>
      <c r="M55" s="78"/>
      <c r="N55" s="32"/>
      <c r="O55" s="81"/>
      <c r="P55" s="81"/>
    </row>
    <row r="56" spans="12:16" ht="26.4" customHeight="1" x14ac:dyDescent="0.25">
      <c r="N56" s="32"/>
      <c r="O56" s="81"/>
      <c r="P56" s="81"/>
    </row>
    <row r="57" spans="12:16" x14ac:dyDescent="0.25">
      <c r="O57" s="27"/>
    </row>
    <row r="58" spans="12:16" ht="15.6" customHeight="1" x14ac:dyDescent="0.25">
      <c r="M58" s="40"/>
      <c r="N58" s="84"/>
      <c r="O58" s="84"/>
      <c r="P58" s="84"/>
    </row>
    <row r="59" spans="12:16" x14ac:dyDescent="0.25">
      <c r="M59" s="32"/>
    </row>
    <row r="60" spans="12:16" x14ac:dyDescent="0.25">
      <c r="M60" s="33"/>
      <c r="N60" s="37"/>
      <c r="O60" s="35"/>
      <c r="P60" s="31"/>
    </row>
    <row r="61" spans="12:16" ht="13.95" customHeight="1" x14ac:dyDescent="0.25">
      <c r="N61" s="37"/>
      <c r="O61" s="35"/>
      <c r="P61" s="31"/>
    </row>
    <row r="62" spans="12:16" ht="13.95" customHeight="1" x14ac:dyDescent="0.25">
      <c r="N62" s="41"/>
      <c r="O62" s="39"/>
      <c r="P62" s="31"/>
    </row>
    <row r="63" spans="12:16" ht="13.95" customHeight="1" x14ac:dyDescent="0.25">
      <c r="N63" s="41"/>
      <c r="O63" s="39"/>
      <c r="P63" s="31"/>
    </row>
    <row r="64" spans="12:16" ht="13.95" customHeight="1" x14ac:dyDescent="0.25">
      <c r="N64" s="41"/>
      <c r="O64" s="39"/>
      <c r="P64" s="31"/>
    </row>
    <row r="65" spans="13:16" ht="13.95" customHeight="1" x14ac:dyDescent="0.25">
      <c r="N65" s="41"/>
      <c r="O65" s="39"/>
      <c r="P65" s="42"/>
    </row>
    <row r="66" spans="13:16" x14ac:dyDescent="0.25">
      <c r="N66" s="30"/>
      <c r="O66" s="31"/>
      <c r="P66" s="42"/>
    </row>
    <row r="67" spans="13:16" ht="31.2" customHeight="1" x14ac:dyDescent="0.25">
      <c r="M67" s="83"/>
      <c r="N67" s="83"/>
      <c r="O67" s="83"/>
      <c r="P67" s="83"/>
    </row>
    <row r="68" spans="13:16" ht="26.4" customHeight="1" x14ac:dyDescent="0.25">
      <c r="M68" s="32"/>
      <c r="N68" s="80"/>
      <c r="O68" s="80"/>
      <c r="P68" s="80"/>
    </row>
    <row r="69" spans="13:16" ht="12" customHeight="1" x14ac:dyDescent="0.25">
      <c r="M69" s="33"/>
      <c r="N69" s="82"/>
      <c r="O69" s="82"/>
      <c r="P69" s="82"/>
    </row>
    <row r="70" spans="13:16" ht="19.2" customHeight="1" x14ac:dyDescent="0.25">
      <c r="N70" s="34"/>
      <c r="O70" s="37"/>
    </row>
    <row r="71" spans="13:16" x14ac:dyDescent="0.25">
      <c r="N71" s="34"/>
      <c r="O71" s="37"/>
    </row>
    <row r="72" spans="13:16" x14ac:dyDescent="0.25">
      <c r="N72" s="34"/>
      <c r="O72" s="37"/>
    </row>
    <row r="73" spans="13:16" x14ac:dyDescent="0.25">
      <c r="N73" s="41"/>
      <c r="O73" s="39"/>
    </row>
    <row r="74" spans="13:16" x14ac:dyDescent="0.25">
      <c r="N74" s="41"/>
      <c r="O74" s="39"/>
    </row>
    <row r="75" spans="13:16" x14ac:dyDescent="0.25">
      <c r="N75" s="41"/>
      <c r="O75" s="39"/>
    </row>
    <row r="76" spans="13:16" x14ac:dyDescent="0.25">
      <c r="N76" s="41"/>
      <c r="O76" s="39"/>
    </row>
    <row r="77" spans="13:16" x14ac:dyDescent="0.25">
      <c r="N77" s="43"/>
      <c r="O77" s="44"/>
    </row>
    <row r="78" spans="13:16" ht="24" customHeight="1" x14ac:dyDescent="0.25">
      <c r="N78" s="43"/>
      <c r="O78" s="44"/>
    </row>
    <row r="79" spans="13:16" ht="26.4" customHeight="1" x14ac:dyDescent="0.25">
      <c r="M79" s="32"/>
      <c r="N79" s="80"/>
      <c r="O79" s="80"/>
      <c r="P79" s="80"/>
    </row>
    <row r="80" spans="13:16" x14ac:dyDescent="0.25">
      <c r="M80" s="33"/>
      <c r="N80" s="82"/>
      <c r="O80" s="82"/>
      <c r="P80" s="82"/>
    </row>
    <row r="81" spans="13:16" ht="26.4" customHeight="1" x14ac:dyDescent="0.25">
      <c r="M81" s="45"/>
      <c r="N81" s="37"/>
      <c r="O81" s="37"/>
    </row>
    <row r="82" spans="13:16" x14ac:dyDescent="0.25">
      <c r="N82" s="34"/>
      <c r="O82" s="35"/>
    </row>
    <row r="83" spans="13:16" x14ac:dyDescent="0.25">
      <c r="N83" s="34"/>
      <c r="O83" s="35"/>
    </row>
    <row r="84" spans="13:16" x14ac:dyDescent="0.25">
      <c r="N84" s="41"/>
      <c r="O84" s="35"/>
    </row>
    <row r="85" spans="13:16" x14ac:dyDescent="0.25">
      <c r="N85" s="41"/>
      <c r="O85" s="27"/>
    </row>
    <row r="86" spans="13:16" x14ac:dyDescent="0.25">
      <c r="N86" s="41"/>
      <c r="O86" s="27"/>
    </row>
    <row r="87" spans="13:16" x14ac:dyDescent="0.25">
      <c r="N87" s="41"/>
      <c r="O87" s="27"/>
    </row>
    <row r="88" spans="13:16" x14ac:dyDescent="0.25">
      <c r="N88" s="41"/>
      <c r="O88" s="26"/>
    </row>
    <row r="89" spans="13:16" x14ac:dyDescent="0.25">
      <c r="N89" s="27"/>
    </row>
    <row r="90" spans="13:16" ht="26.4" customHeight="1" x14ac:dyDescent="0.25">
      <c r="M90" s="32"/>
      <c r="N90" s="80"/>
      <c r="O90" s="80"/>
      <c r="P90" s="80"/>
    </row>
    <row r="91" spans="13:16" ht="26.4" customHeight="1" x14ac:dyDescent="0.25">
      <c r="M91" s="32"/>
      <c r="N91" s="81"/>
      <c r="O91" s="81"/>
      <c r="P91" s="81"/>
    </row>
    <row r="92" spans="13:16" ht="18" customHeight="1" x14ac:dyDescent="0.25">
      <c r="N92" s="41"/>
      <c r="O92" s="35"/>
    </row>
    <row r="93" spans="13:16" x14ac:dyDescent="0.25">
      <c r="N93" s="41"/>
      <c r="O93" s="27"/>
    </row>
    <row r="94" spans="13:16" x14ac:dyDescent="0.25">
      <c r="N94" s="41"/>
      <c r="O94" s="27"/>
    </row>
    <row r="95" spans="13:16" x14ac:dyDescent="0.25">
      <c r="N95" s="41"/>
      <c r="O95" s="27"/>
    </row>
    <row r="96" spans="13:16" ht="14.4" customHeight="1" x14ac:dyDescent="0.25">
      <c r="N96" s="41"/>
      <c r="O96" s="26"/>
    </row>
    <row r="97" spans="13:16" ht="24.6" customHeight="1" x14ac:dyDescent="0.25">
      <c r="O97" s="27"/>
    </row>
    <row r="98" spans="13:16" ht="26.4" customHeight="1" x14ac:dyDescent="0.25">
      <c r="M98" s="32"/>
      <c r="N98" s="80"/>
      <c r="O98" s="80"/>
      <c r="P98" s="80"/>
    </row>
    <row r="99" spans="13:16" x14ac:dyDescent="0.25">
      <c r="M99" s="32"/>
    </row>
    <row r="100" spans="13:16" ht="20.399999999999999" customHeight="1" x14ac:dyDescent="0.25">
      <c r="M100" s="32"/>
      <c r="N100" s="37"/>
      <c r="O100" s="37"/>
      <c r="P100" s="46"/>
    </row>
    <row r="101" spans="13:16" x14ac:dyDescent="0.25">
      <c r="M101" s="32"/>
      <c r="N101" s="34"/>
      <c r="O101" s="35"/>
      <c r="P101" s="46"/>
    </row>
    <row r="102" spans="13:16" x14ac:dyDescent="0.25">
      <c r="M102" s="32"/>
      <c r="N102" s="34"/>
      <c r="O102" s="35"/>
      <c r="P102" s="46"/>
    </row>
    <row r="103" spans="13:16" x14ac:dyDescent="0.25">
      <c r="M103" s="32"/>
      <c r="N103" s="32"/>
      <c r="O103" s="47"/>
      <c r="P103" s="47"/>
    </row>
    <row r="104" spans="13:16" x14ac:dyDescent="0.25">
      <c r="M104" s="32"/>
      <c r="N104" s="32"/>
      <c r="O104" s="47"/>
    </row>
    <row r="105" spans="13:16" x14ac:dyDescent="0.25">
      <c r="M105" s="32"/>
      <c r="N105" s="32"/>
      <c r="O105" s="47"/>
      <c r="P105" s="23"/>
    </row>
    <row r="106" spans="13:16" x14ac:dyDescent="0.25">
      <c r="N106" s="32"/>
      <c r="O106" s="47"/>
      <c r="P106" s="47"/>
    </row>
    <row r="107" spans="13:16" x14ac:dyDescent="0.25">
      <c r="N107" s="39"/>
      <c r="O107" s="27"/>
    </row>
  </sheetData>
  <mergeCells count="27">
    <mergeCell ref="O54:P54"/>
    <mergeCell ref="O55:P55"/>
    <mergeCell ref="O56:P56"/>
    <mergeCell ref="N58:P58"/>
    <mergeCell ref="N79:P79"/>
    <mergeCell ref="L55:M55"/>
    <mergeCell ref="N80:P80"/>
    <mergeCell ref="N90:P90"/>
    <mergeCell ref="N91:P91"/>
    <mergeCell ref="N98:P98"/>
    <mergeCell ref="M67:P67"/>
    <mergeCell ref="N68:P68"/>
    <mergeCell ref="N69:P69"/>
    <mergeCell ref="O12:P12"/>
    <mergeCell ref="O20:P20"/>
    <mergeCell ref="L40:M40"/>
    <mergeCell ref="L53:M53"/>
    <mergeCell ref="N34:P34"/>
    <mergeCell ref="N44:P44"/>
    <mergeCell ref="O46:P46"/>
    <mergeCell ref="O47:P47"/>
    <mergeCell ref="O48:P48"/>
    <mergeCell ref="O31:P31"/>
    <mergeCell ref="O32:P32"/>
    <mergeCell ref="O49:P49"/>
    <mergeCell ref="N51:P51"/>
    <mergeCell ref="O53:P53"/>
  </mergeCells>
  <pageMargins left="0.75" right="0.75" top="1" bottom="1" header="0.5" footer="0.5"/>
  <pageSetup orientation="portrait"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3:U51"/>
  <sheetViews>
    <sheetView zoomScale="80" zoomScaleNormal="80" workbookViewId="0">
      <selection activeCell="I8" sqref="I8"/>
    </sheetView>
  </sheetViews>
  <sheetFormatPr defaultColWidth="9.109375" defaultRowHeight="13.2" x14ac:dyDescent="0.25"/>
  <cols>
    <col min="1" max="4" width="9.109375" style="2"/>
    <col min="5" max="5" width="52.44140625" style="2" customWidth="1"/>
    <col min="6" max="6" width="18.5546875" style="2" customWidth="1"/>
    <col min="7" max="7" width="10.109375" style="2" bestFit="1" customWidth="1"/>
    <col min="8" max="8" width="13.6640625" style="2" customWidth="1"/>
    <col min="9" max="9" width="12.5546875" style="2" customWidth="1"/>
    <col min="10" max="10" width="11.109375" style="2" customWidth="1"/>
    <col min="11" max="11" width="12.33203125" style="2" customWidth="1"/>
    <col min="12" max="12" width="32.88671875" style="2" customWidth="1"/>
    <col min="13" max="13" width="18.5546875" style="2" customWidth="1"/>
    <col min="14" max="14" width="11.109375" style="2" customWidth="1"/>
    <col min="15" max="16384" width="9.109375" style="2"/>
  </cols>
  <sheetData>
    <row r="13" spans="9:13" ht="25.8" customHeight="1" x14ac:dyDescent="0.35">
      <c r="I13" s="85" t="s">
        <v>18</v>
      </c>
      <c r="J13" s="86"/>
      <c r="K13" s="86"/>
      <c r="L13" s="87"/>
      <c r="M13" s="59"/>
    </row>
    <row r="14" spans="9:13" ht="24" x14ac:dyDescent="0.25">
      <c r="I14" s="94" t="s">
        <v>14</v>
      </c>
      <c r="J14" s="95"/>
      <c r="K14" s="95"/>
      <c r="L14" s="96"/>
      <c r="M14" s="60">
        <v>500</v>
      </c>
    </row>
    <row r="15" spans="9:13" ht="73.8" customHeight="1" x14ac:dyDescent="0.25">
      <c r="I15" s="91" t="s">
        <v>15</v>
      </c>
      <c r="J15" s="92"/>
      <c r="K15" s="92"/>
      <c r="L15" s="93"/>
      <c r="M15" s="61">
        <v>40</v>
      </c>
    </row>
    <row r="16" spans="9:13" ht="72.599999999999994" customHeight="1" x14ac:dyDescent="0.25">
      <c r="I16" s="91" t="s">
        <v>16</v>
      </c>
      <c r="J16" s="92"/>
      <c r="K16" s="92"/>
      <c r="L16" s="93"/>
      <c r="M16" s="61">
        <v>60</v>
      </c>
    </row>
    <row r="17" spans="1:21" ht="54" customHeight="1" x14ac:dyDescent="0.25">
      <c r="I17" s="94" t="s">
        <v>17</v>
      </c>
      <c r="J17" s="95"/>
      <c r="K17" s="95"/>
      <c r="L17" s="96"/>
      <c r="M17" s="62">
        <v>75</v>
      </c>
    </row>
    <row r="23" spans="1:21" x14ac:dyDescent="0.25">
      <c r="O23" s="97"/>
      <c r="P23" s="98"/>
    </row>
    <row r="24" spans="1:21" x14ac:dyDescent="0.25">
      <c r="O24" s="98"/>
      <c r="P24" s="98"/>
    </row>
    <row r="25" spans="1:21" ht="31.2" x14ac:dyDescent="0.25">
      <c r="O25" s="98"/>
      <c r="P25" s="98"/>
      <c r="T25" s="16"/>
      <c r="U25" s="16"/>
    </row>
    <row r="26" spans="1:21" ht="24" x14ac:dyDescent="0.35">
      <c r="B26" s="85" t="s">
        <v>20</v>
      </c>
      <c r="C26" s="86"/>
      <c r="D26" s="86"/>
      <c r="E26" s="87"/>
      <c r="F26" s="59" t="s">
        <v>48</v>
      </c>
      <c r="I26" s="85" t="s">
        <v>20</v>
      </c>
      <c r="J26" s="86"/>
      <c r="K26" s="86"/>
      <c r="L26" s="87"/>
      <c r="M26" s="59" t="s">
        <v>48</v>
      </c>
      <c r="O26" s="98"/>
      <c r="P26" s="98"/>
    </row>
    <row r="27" spans="1:21" ht="81" customHeight="1" x14ac:dyDescent="0.25">
      <c r="B27" s="88" t="s">
        <v>50</v>
      </c>
      <c r="C27" s="89"/>
      <c r="D27" s="89"/>
      <c r="E27" s="90"/>
      <c r="F27" s="65"/>
      <c r="I27" s="118" t="s">
        <v>45</v>
      </c>
      <c r="J27" s="119"/>
      <c r="K27" s="119"/>
      <c r="L27" s="120"/>
      <c r="M27" s="63"/>
      <c r="O27" s="98"/>
      <c r="P27" s="98"/>
    </row>
    <row r="28" spans="1:21" ht="84.6" customHeight="1" x14ac:dyDescent="0.3">
      <c r="B28" s="6"/>
      <c r="C28" s="6"/>
      <c r="D28" s="6"/>
      <c r="E28" s="6"/>
      <c r="F28" s="6"/>
      <c r="I28" s="118" t="s">
        <v>46</v>
      </c>
      <c r="J28" s="119"/>
      <c r="K28" s="119"/>
      <c r="L28" s="120"/>
      <c r="M28" s="64"/>
    </row>
    <row r="29" spans="1:21" ht="18.600000000000001" customHeight="1" x14ac:dyDescent="0.25"/>
    <row r="30" spans="1:21" ht="26.4" customHeight="1" x14ac:dyDescent="0.35">
      <c r="B30" s="85" t="s">
        <v>22</v>
      </c>
      <c r="C30" s="86"/>
      <c r="D30" s="86"/>
      <c r="E30" s="87"/>
      <c r="F30" s="59" t="s">
        <v>48</v>
      </c>
      <c r="I30" s="85" t="s">
        <v>22</v>
      </c>
      <c r="J30" s="86"/>
      <c r="K30" s="86"/>
      <c r="L30" s="87"/>
      <c r="M30" s="59" t="s">
        <v>48</v>
      </c>
    </row>
    <row r="31" spans="1:21" ht="36" customHeight="1" x14ac:dyDescent="0.3">
      <c r="A31" s="6"/>
      <c r="B31" s="88" t="s">
        <v>49</v>
      </c>
      <c r="C31" s="89"/>
      <c r="D31" s="89"/>
      <c r="E31" s="90"/>
      <c r="F31" s="65"/>
      <c r="G31" s="6"/>
      <c r="H31" s="6"/>
      <c r="I31" s="94" t="s">
        <v>19</v>
      </c>
      <c r="J31" s="95"/>
      <c r="K31" s="95"/>
      <c r="L31" s="96"/>
      <c r="M31" s="63"/>
    </row>
    <row r="32" spans="1:21" ht="33.6" customHeight="1" x14ac:dyDescent="0.3">
      <c r="G32" s="6"/>
      <c r="H32" s="6"/>
      <c r="I32" s="91" t="s">
        <v>21</v>
      </c>
      <c r="J32" s="92"/>
      <c r="K32" s="92"/>
      <c r="L32" s="93"/>
      <c r="M32" s="64"/>
    </row>
    <row r="33" spans="1:15" ht="14.4" x14ac:dyDescent="0.3">
      <c r="G33" s="7">
        <v>121</v>
      </c>
      <c r="H33" s="6"/>
    </row>
    <row r="34" spans="1:15" ht="24" x14ac:dyDescent="0.35">
      <c r="B34" s="85" t="s">
        <v>23</v>
      </c>
      <c r="C34" s="86"/>
      <c r="D34" s="86"/>
      <c r="E34" s="87"/>
      <c r="F34" s="59" t="s">
        <v>48</v>
      </c>
      <c r="H34" s="6"/>
      <c r="I34" s="85" t="s">
        <v>23</v>
      </c>
      <c r="J34" s="86"/>
      <c r="K34" s="86"/>
      <c r="L34" s="87"/>
      <c r="M34" s="59" t="s">
        <v>48</v>
      </c>
    </row>
    <row r="35" spans="1:15" ht="33" customHeight="1" x14ac:dyDescent="0.3">
      <c r="A35" s="6"/>
      <c r="B35" s="88" t="s">
        <v>49</v>
      </c>
      <c r="C35" s="89"/>
      <c r="D35" s="89"/>
      <c r="E35" s="90"/>
      <c r="F35" s="65"/>
      <c r="G35" s="6"/>
      <c r="H35" s="6"/>
      <c r="I35" s="94" t="s">
        <v>19</v>
      </c>
      <c r="J35" s="95"/>
      <c r="K35" s="95"/>
      <c r="L35" s="96"/>
      <c r="M35" s="63"/>
      <c r="O35" s="11"/>
    </row>
    <row r="36" spans="1:15" ht="24" x14ac:dyDescent="0.3">
      <c r="G36" s="6"/>
      <c r="H36" s="6"/>
      <c r="I36" s="91" t="s">
        <v>21</v>
      </c>
      <c r="J36" s="92"/>
      <c r="K36" s="92"/>
      <c r="L36" s="93"/>
      <c r="M36" s="64"/>
      <c r="O36" s="11">
        <v>60000</v>
      </c>
    </row>
    <row r="37" spans="1:15" ht="14.4" x14ac:dyDescent="0.3">
      <c r="G37" s="6"/>
      <c r="H37" s="6"/>
      <c r="I37" s="6"/>
      <c r="J37" s="6"/>
      <c r="K37" s="6"/>
      <c r="L37" s="6"/>
      <c r="M37" s="6"/>
      <c r="O37" s="11"/>
    </row>
    <row r="38" spans="1:15" ht="24" x14ac:dyDescent="0.35">
      <c r="B38" s="85" t="s">
        <v>24</v>
      </c>
      <c r="C38" s="86"/>
      <c r="D38" s="86"/>
      <c r="E38" s="87"/>
      <c r="F38" s="59" t="s">
        <v>48</v>
      </c>
      <c r="G38" s="6"/>
      <c r="H38" s="6"/>
      <c r="I38" s="85" t="s">
        <v>24</v>
      </c>
      <c r="J38" s="86"/>
      <c r="K38" s="86"/>
      <c r="L38" s="87"/>
      <c r="M38" s="59" t="s">
        <v>48</v>
      </c>
      <c r="O38" s="11">
        <v>110000</v>
      </c>
    </row>
    <row r="39" spans="1:15" ht="28.2" customHeight="1" x14ac:dyDescent="0.3">
      <c r="A39" s="6"/>
      <c r="B39" s="88" t="s">
        <v>49</v>
      </c>
      <c r="C39" s="89"/>
      <c r="D39" s="89"/>
      <c r="E39" s="90"/>
      <c r="F39" s="65"/>
      <c r="G39" s="6"/>
      <c r="H39" s="6"/>
      <c r="I39" s="94" t="s">
        <v>19</v>
      </c>
      <c r="J39" s="95"/>
      <c r="K39" s="95"/>
      <c r="L39" s="96"/>
      <c r="M39" s="63"/>
      <c r="O39" s="11"/>
    </row>
    <row r="40" spans="1:15" ht="31.2" customHeight="1" x14ac:dyDescent="0.3">
      <c r="B40" s="6"/>
      <c r="C40" s="6"/>
      <c r="D40" s="6"/>
      <c r="E40" s="6"/>
      <c r="F40" s="6"/>
      <c r="G40" s="99"/>
      <c r="H40" s="6"/>
      <c r="I40" s="91" t="s">
        <v>21</v>
      </c>
      <c r="J40" s="92"/>
      <c r="K40" s="92"/>
      <c r="L40" s="93"/>
      <c r="M40" s="64"/>
      <c r="N40" s="6"/>
      <c r="O40" s="12"/>
    </row>
    <row r="41" spans="1:15" ht="22.8" customHeight="1" x14ac:dyDescent="0.3">
      <c r="G41" s="99"/>
      <c r="H41" s="6"/>
      <c r="I41" s="6"/>
      <c r="J41" s="6"/>
      <c r="K41" s="6"/>
      <c r="L41" s="6"/>
      <c r="M41" s="6"/>
      <c r="N41" s="6"/>
      <c r="O41" s="6"/>
    </row>
    <row r="42" spans="1:15" ht="28.8" customHeight="1" x14ac:dyDescent="0.3">
      <c r="G42" s="6"/>
      <c r="H42" s="6"/>
      <c r="I42" s="13"/>
      <c r="J42" s="11">
        <v>75</v>
      </c>
      <c r="K42" s="11"/>
      <c r="L42" s="11">
        <v>98</v>
      </c>
      <c r="M42" s="13"/>
      <c r="N42" s="13"/>
      <c r="O42" s="6"/>
    </row>
    <row r="43" spans="1:15" ht="24" customHeight="1" x14ac:dyDescent="0.3">
      <c r="A43" s="6"/>
      <c r="B43" s="6"/>
      <c r="C43" s="6"/>
      <c r="D43" s="6"/>
      <c r="E43" s="6"/>
      <c r="F43" s="6"/>
      <c r="I43" s="13"/>
      <c r="J43" s="11">
        <v>45</v>
      </c>
      <c r="K43" s="11"/>
      <c r="L43" s="11">
        <v>37</v>
      </c>
      <c r="M43" s="13"/>
      <c r="N43" s="13"/>
    </row>
    <row r="44" spans="1:15" ht="14.4" x14ac:dyDescent="0.3">
      <c r="I44" s="13"/>
      <c r="J44" s="11">
        <v>25</v>
      </c>
      <c r="K44" s="11"/>
      <c r="L44" s="11">
        <v>43</v>
      </c>
      <c r="M44" s="13"/>
      <c r="N44" s="13"/>
    </row>
    <row r="45" spans="1:15" ht="14.4" x14ac:dyDescent="0.3">
      <c r="I45" s="13"/>
      <c r="J45" s="11">
        <v>100</v>
      </c>
      <c r="K45" s="11"/>
      <c r="L45" s="11">
        <v>61</v>
      </c>
      <c r="M45" s="13"/>
      <c r="N45" s="13"/>
    </row>
    <row r="46" spans="1:15" ht="14.4" x14ac:dyDescent="0.3">
      <c r="I46" s="13"/>
      <c r="J46" s="11">
        <v>100</v>
      </c>
      <c r="K46" s="11"/>
      <c r="L46" s="11">
        <v>30</v>
      </c>
      <c r="M46" s="13"/>
      <c r="N46" s="13"/>
    </row>
    <row r="47" spans="1:15" ht="14.4" x14ac:dyDescent="0.3">
      <c r="I47" s="13"/>
      <c r="J47" s="14"/>
      <c r="K47" s="14"/>
      <c r="L47" s="13"/>
      <c r="M47" s="13"/>
      <c r="N47" s="13"/>
    </row>
    <row r="48" spans="1:15" ht="14.4" x14ac:dyDescent="0.3">
      <c r="I48" s="13"/>
      <c r="J48" s="14"/>
      <c r="K48" s="14"/>
      <c r="L48" s="13"/>
      <c r="M48" s="13"/>
      <c r="N48" s="13"/>
    </row>
    <row r="51" spans="16:16" ht="14.4" x14ac:dyDescent="0.3">
      <c r="P51" s="15"/>
    </row>
  </sheetData>
  <mergeCells count="27">
    <mergeCell ref="O23:P27"/>
    <mergeCell ref="G40:G41"/>
    <mergeCell ref="I13:L13"/>
    <mergeCell ref="I14:L14"/>
    <mergeCell ref="I15:L15"/>
    <mergeCell ref="I16:L16"/>
    <mergeCell ref="I17:L17"/>
    <mergeCell ref="I26:L26"/>
    <mergeCell ref="I27:L27"/>
    <mergeCell ref="I28:L28"/>
    <mergeCell ref="I30:L30"/>
    <mergeCell ref="I31:L31"/>
    <mergeCell ref="I32:L32"/>
    <mergeCell ref="B38:E38"/>
    <mergeCell ref="B39:E39"/>
    <mergeCell ref="I40:L40"/>
    <mergeCell ref="B26:E26"/>
    <mergeCell ref="B27:E27"/>
    <mergeCell ref="B31:E31"/>
    <mergeCell ref="B30:E30"/>
    <mergeCell ref="B35:E35"/>
    <mergeCell ref="B34:E34"/>
    <mergeCell ref="I34:L34"/>
    <mergeCell ref="I35:L35"/>
    <mergeCell ref="I36:L36"/>
    <mergeCell ref="I38:L38"/>
    <mergeCell ref="I39:L3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3F54A-D3F1-4A76-9608-BF77FC758511}">
  <dimension ref="B15:X58"/>
  <sheetViews>
    <sheetView zoomScale="70" zoomScaleNormal="70" workbookViewId="0">
      <selection activeCell="P11" sqref="P11"/>
    </sheetView>
  </sheetViews>
  <sheetFormatPr defaultColWidth="9.109375" defaultRowHeight="13.2" x14ac:dyDescent="0.25"/>
  <cols>
    <col min="1" max="5" width="9.109375" style="2"/>
    <col min="6" max="6" width="22.6640625" style="2" customWidth="1"/>
    <col min="7" max="7" width="19.33203125" style="2" customWidth="1"/>
    <col min="8" max="13" width="9.109375" style="2"/>
    <col min="14" max="14" width="13.6640625" style="2" customWidth="1"/>
    <col min="15" max="15" width="7.109375" style="2" customWidth="1"/>
    <col min="16" max="16" width="39" style="2" customWidth="1"/>
    <col min="17" max="17" width="26" style="2" customWidth="1"/>
    <col min="18" max="16384" width="9.109375" style="2"/>
  </cols>
  <sheetData>
    <row r="15" spans="16:17" ht="26.4" customHeight="1" x14ac:dyDescent="0.25">
      <c r="P15" s="76" t="s">
        <v>18</v>
      </c>
      <c r="Q15" s="77"/>
    </row>
    <row r="16" spans="16:17" ht="27.6" customHeight="1" x14ac:dyDescent="0.25">
      <c r="P16" s="66" t="s">
        <v>25</v>
      </c>
      <c r="Q16" s="68">
        <v>85</v>
      </c>
    </row>
    <row r="17" spans="6:24" ht="31.2" customHeight="1" x14ac:dyDescent="0.25">
      <c r="P17" s="66" t="s">
        <v>26</v>
      </c>
      <c r="Q17" s="69">
        <v>0.05</v>
      </c>
    </row>
    <row r="18" spans="6:24" ht="28.2" customHeight="1" x14ac:dyDescent="0.25">
      <c r="P18" s="66" t="s">
        <v>27</v>
      </c>
      <c r="Q18" s="67">
        <v>1250</v>
      </c>
    </row>
    <row r="19" spans="6:24" ht="78.599999999999994" customHeight="1" x14ac:dyDescent="0.25">
      <c r="P19" s="70" t="s">
        <v>28</v>
      </c>
      <c r="Q19" s="67">
        <v>1000000</v>
      </c>
    </row>
    <row r="20" spans="6:24" ht="30.6" customHeight="1" x14ac:dyDescent="0.25"/>
    <row r="21" spans="6:24" ht="29.4" customHeight="1" x14ac:dyDescent="0.25">
      <c r="P21" s="76" t="s">
        <v>30</v>
      </c>
      <c r="Q21" s="77"/>
    </row>
    <row r="22" spans="6:24" ht="23.4" x14ac:dyDescent="0.25">
      <c r="O22" s="17"/>
    </row>
    <row r="23" spans="6:24" ht="23.4" x14ac:dyDescent="0.25">
      <c r="O23" s="17"/>
      <c r="P23" s="66" t="s">
        <v>29</v>
      </c>
      <c r="Q23" s="75"/>
    </row>
    <row r="24" spans="6:24" ht="23.4" x14ac:dyDescent="0.25">
      <c r="O24" s="17"/>
    </row>
    <row r="25" spans="6:24" ht="23.4" x14ac:dyDescent="0.25">
      <c r="O25" s="17"/>
    </row>
    <row r="26" spans="6:24" ht="23.4" x14ac:dyDescent="0.25">
      <c r="O26" s="17"/>
    </row>
    <row r="27" spans="6:24" ht="23.4" x14ac:dyDescent="0.25">
      <c r="O27" s="17"/>
    </row>
    <row r="28" spans="6:24" ht="23.4" x14ac:dyDescent="0.25">
      <c r="O28" s="17"/>
    </row>
    <row r="30" spans="6:24" x14ac:dyDescent="0.25">
      <c r="R30" s="97"/>
      <c r="S30" s="98"/>
    </row>
    <row r="31" spans="6:24" x14ac:dyDescent="0.25">
      <c r="R31" s="98"/>
      <c r="S31" s="98"/>
    </row>
    <row r="32" spans="6:24" ht="31.2" x14ac:dyDescent="0.25">
      <c r="F32" s="18"/>
      <c r="G32" s="18"/>
      <c r="R32" s="98"/>
      <c r="S32" s="98"/>
      <c r="W32" s="16"/>
      <c r="X32" s="16"/>
    </row>
    <row r="33" spans="2:19" ht="23.4" x14ac:dyDescent="0.25">
      <c r="F33" s="19"/>
      <c r="G33" s="20"/>
      <c r="R33" s="98"/>
      <c r="S33" s="98"/>
    </row>
    <row r="34" spans="2:19" ht="23.4" x14ac:dyDescent="0.25">
      <c r="F34" s="19"/>
      <c r="G34" s="20"/>
      <c r="R34" s="98"/>
      <c r="S34" s="98"/>
    </row>
    <row r="35" spans="2:19" ht="23.4" x14ac:dyDescent="0.3">
      <c r="B35" s="6"/>
      <c r="C35" s="6"/>
      <c r="D35" s="6"/>
      <c r="E35" s="6"/>
      <c r="F35" s="19"/>
      <c r="G35" s="20"/>
    </row>
    <row r="36" spans="2:19" ht="23.4" x14ac:dyDescent="0.3">
      <c r="B36" s="6"/>
      <c r="C36" s="6"/>
      <c r="D36" s="6"/>
      <c r="E36" s="6"/>
      <c r="F36" s="19"/>
      <c r="G36" s="20"/>
      <c r="I36" s="6"/>
      <c r="J36" s="6"/>
      <c r="K36" s="6"/>
      <c r="L36" s="6"/>
      <c r="M36" s="6"/>
      <c r="N36" s="6"/>
    </row>
    <row r="37" spans="2:19" ht="23.4" x14ac:dyDescent="0.3">
      <c r="B37" s="6"/>
      <c r="C37" s="6"/>
      <c r="D37" s="6"/>
      <c r="E37" s="6"/>
      <c r="F37" s="19"/>
      <c r="G37" s="20"/>
      <c r="I37" s="6"/>
      <c r="J37" s="6"/>
      <c r="K37" s="6"/>
      <c r="L37" s="6"/>
      <c r="M37" s="6"/>
      <c r="N37" s="6"/>
    </row>
    <row r="38" spans="2:19" ht="15" customHeight="1" x14ac:dyDescent="0.3">
      <c r="B38" s="6"/>
      <c r="C38" s="6"/>
      <c r="D38" s="6"/>
      <c r="E38" s="6"/>
      <c r="F38" s="6"/>
      <c r="G38" s="6"/>
      <c r="H38" s="6"/>
      <c r="I38" s="6"/>
      <c r="J38" s="6"/>
      <c r="K38" s="6"/>
      <c r="L38" s="6"/>
      <c r="M38" s="6"/>
      <c r="N38" s="6"/>
    </row>
    <row r="39" spans="2:19" ht="15" customHeight="1" x14ac:dyDescent="0.3">
      <c r="B39" s="6"/>
      <c r="C39" s="6"/>
      <c r="D39" s="6"/>
      <c r="E39" s="6"/>
      <c r="F39" s="6"/>
      <c r="G39" s="6"/>
      <c r="H39" s="6"/>
      <c r="I39" s="6"/>
      <c r="J39" s="6"/>
      <c r="K39" s="6"/>
      <c r="L39" s="6"/>
      <c r="M39" s="6"/>
      <c r="N39" s="6"/>
    </row>
    <row r="40" spans="2:19" ht="23.4" x14ac:dyDescent="0.3">
      <c r="B40" s="6"/>
      <c r="C40" s="6"/>
      <c r="D40" s="6"/>
      <c r="E40" s="6"/>
      <c r="F40" s="6"/>
      <c r="G40" s="7"/>
      <c r="H40" s="8"/>
      <c r="I40" s="6"/>
      <c r="J40" s="6"/>
      <c r="K40" s="6"/>
      <c r="L40" s="6"/>
      <c r="M40" s="6"/>
      <c r="N40" s="6"/>
    </row>
    <row r="41" spans="2:19" ht="14.4" x14ac:dyDescent="0.3">
      <c r="B41" s="6"/>
      <c r="C41" s="6"/>
      <c r="D41" s="6"/>
      <c r="E41" s="6"/>
      <c r="F41" s="6"/>
      <c r="I41" s="6"/>
      <c r="J41" s="6"/>
      <c r="K41" s="6"/>
      <c r="L41" s="6"/>
      <c r="M41" s="6"/>
      <c r="N41" s="6"/>
    </row>
    <row r="42" spans="2:19" ht="23.4" x14ac:dyDescent="0.3">
      <c r="C42" s="9"/>
      <c r="D42" s="9"/>
      <c r="E42" s="9"/>
      <c r="F42" s="9"/>
      <c r="G42" s="6"/>
      <c r="H42" s="6"/>
      <c r="I42" s="6"/>
      <c r="J42" s="10"/>
      <c r="K42" s="6"/>
      <c r="L42" s="6"/>
      <c r="M42" s="6"/>
      <c r="N42" s="6"/>
      <c r="O42" s="6"/>
      <c r="P42" s="6"/>
      <c r="R42" s="11"/>
    </row>
    <row r="43" spans="2:19" ht="14.4" x14ac:dyDescent="0.3">
      <c r="C43" s="6"/>
      <c r="D43" s="6"/>
      <c r="E43" s="6"/>
      <c r="F43" s="6"/>
      <c r="G43" s="6"/>
      <c r="H43" s="6"/>
      <c r="I43" s="6"/>
      <c r="J43" s="6"/>
      <c r="K43" s="6"/>
      <c r="L43" s="6"/>
      <c r="M43" s="6"/>
      <c r="N43" s="6"/>
      <c r="O43" s="6"/>
      <c r="P43" s="6"/>
      <c r="R43" s="11">
        <v>60000</v>
      </c>
    </row>
    <row r="44" spans="2:19" ht="14.4" x14ac:dyDescent="0.3">
      <c r="C44" s="6"/>
      <c r="D44" s="6"/>
      <c r="E44" s="6"/>
      <c r="F44" s="6"/>
      <c r="G44" s="6"/>
      <c r="H44" s="6"/>
      <c r="I44" s="6"/>
      <c r="J44" s="6"/>
      <c r="K44" s="6"/>
      <c r="L44" s="6"/>
      <c r="M44" s="6"/>
      <c r="N44" s="6"/>
      <c r="O44" s="6"/>
      <c r="P44" s="6"/>
      <c r="R44" s="11"/>
    </row>
    <row r="45" spans="2:19" ht="25.8" x14ac:dyDescent="0.3">
      <c r="C45" s="6"/>
      <c r="D45" s="6"/>
      <c r="E45" s="6"/>
      <c r="F45" s="6"/>
      <c r="G45" s="6"/>
      <c r="H45" s="6"/>
      <c r="I45" s="6"/>
      <c r="J45" s="6"/>
      <c r="K45" s="100"/>
      <c r="L45" s="48"/>
      <c r="M45" s="48"/>
      <c r="N45" s="6"/>
      <c r="O45" s="6"/>
      <c r="P45" s="6"/>
      <c r="R45" s="11">
        <v>110000</v>
      </c>
    </row>
    <row r="46" spans="2:19" ht="25.8" x14ac:dyDescent="0.3">
      <c r="C46" s="6"/>
      <c r="D46" s="6"/>
      <c r="E46" s="6"/>
      <c r="F46" s="6"/>
      <c r="G46" s="6"/>
      <c r="H46" s="6"/>
      <c r="I46" s="6"/>
      <c r="J46" s="6"/>
      <c r="K46" s="100"/>
      <c r="L46" s="48"/>
      <c r="M46" s="48"/>
      <c r="N46" s="6"/>
      <c r="O46" s="6"/>
      <c r="P46" s="6"/>
      <c r="R46" s="11"/>
    </row>
    <row r="47" spans="2:19" ht="14.4" x14ac:dyDescent="0.3">
      <c r="C47" s="6"/>
      <c r="D47" s="6"/>
      <c r="E47" s="99"/>
      <c r="F47" s="99"/>
      <c r="G47" s="99"/>
      <c r="H47" s="99"/>
      <c r="I47" s="6"/>
      <c r="J47" s="6"/>
      <c r="K47" s="6"/>
      <c r="L47" s="6"/>
      <c r="M47" s="6"/>
      <c r="N47" s="6"/>
      <c r="O47" s="6"/>
      <c r="P47" s="6"/>
      <c r="Q47" s="6"/>
      <c r="R47" s="12"/>
    </row>
    <row r="48" spans="2:19" ht="14.4" x14ac:dyDescent="0.3">
      <c r="C48" s="6"/>
      <c r="D48" s="6"/>
      <c r="E48" s="99"/>
      <c r="F48" s="99"/>
      <c r="G48" s="99"/>
      <c r="H48" s="99"/>
      <c r="I48" s="6"/>
      <c r="J48" s="6"/>
      <c r="K48" s="6"/>
      <c r="L48" s="6"/>
      <c r="M48" s="6"/>
      <c r="N48" s="6"/>
      <c r="O48" s="6"/>
      <c r="P48" s="6"/>
      <c r="Q48" s="6"/>
      <c r="R48" s="6"/>
    </row>
    <row r="49" spans="3:19" ht="15" customHeight="1" x14ac:dyDescent="0.3">
      <c r="C49" s="6"/>
      <c r="D49" s="6"/>
      <c r="E49" s="6"/>
      <c r="F49" s="6"/>
      <c r="G49" s="6"/>
      <c r="H49" s="6"/>
      <c r="I49" s="6"/>
      <c r="J49" s="6"/>
      <c r="K49" s="6"/>
      <c r="L49" s="6"/>
      <c r="M49" s="6"/>
      <c r="N49" s="6"/>
      <c r="O49" s="11">
        <v>98</v>
      </c>
      <c r="P49" s="13"/>
      <c r="Q49" s="13"/>
      <c r="R49" s="6"/>
    </row>
    <row r="50" spans="3:19" ht="14.4" x14ac:dyDescent="0.3">
      <c r="O50" s="11">
        <v>37</v>
      </c>
      <c r="P50" s="13"/>
      <c r="Q50" s="13"/>
    </row>
    <row r="51" spans="3:19" ht="14.4" x14ac:dyDescent="0.3">
      <c r="O51" s="11">
        <v>43</v>
      </c>
      <c r="P51" s="13"/>
      <c r="Q51" s="13"/>
    </row>
    <row r="52" spans="3:19" ht="14.4" x14ac:dyDescent="0.3">
      <c r="O52" s="11">
        <v>61</v>
      </c>
      <c r="P52" s="13"/>
      <c r="Q52" s="13"/>
    </row>
    <row r="53" spans="3:19" ht="14.4" x14ac:dyDescent="0.3">
      <c r="O53" s="11">
        <v>30</v>
      </c>
      <c r="P53" s="13"/>
      <c r="Q53" s="13"/>
    </row>
    <row r="54" spans="3:19" ht="14.4" x14ac:dyDescent="0.3">
      <c r="O54" s="13"/>
      <c r="P54" s="13"/>
      <c r="Q54" s="13"/>
    </row>
    <row r="55" spans="3:19" ht="14.4" x14ac:dyDescent="0.3">
      <c r="O55" s="13"/>
      <c r="P55" s="13"/>
      <c r="Q55" s="13"/>
    </row>
    <row r="58" spans="3:19" ht="14.4" x14ac:dyDescent="0.3">
      <c r="S58" s="15"/>
    </row>
  </sheetData>
  <mergeCells count="6">
    <mergeCell ref="P15:Q15"/>
    <mergeCell ref="P21:Q21"/>
    <mergeCell ref="R30:S34"/>
    <mergeCell ref="K45:K46"/>
    <mergeCell ref="E47:F48"/>
    <mergeCell ref="G47:H4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0:R57"/>
  <sheetViews>
    <sheetView zoomScale="80" zoomScaleNormal="80" workbookViewId="0">
      <selection activeCell="K5" sqref="K5"/>
    </sheetView>
  </sheetViews>
  <sheetFormatPr defaultColWidth="9.109375" defaultRowHeight="13.2" x14ac:dyDescent="0.25"/>
  <cols>
    <col min="1" max="5" width="9.109375" style="2"/>
    <col min="6" max="6" width="22.6640625" style="2" customWidth="1"/>
    <col min="7" max="7" width="19.33203125" style="2" customWidth="1"/>
    <col min="8" max="10" width="9.109375" style="2"/>
    <col min="11" max="11" width="26" style="2" customWidth="1"/>
    <col min="12" max="13" width="9.109375" style="2"/>
    <col min="14" max="14" width="27.6640625" style="2" customWidth="1"/>
    <col min="15" max="15" width="19.88671875" style="2" customWidth="1"/>
    <col min="16" max="16384" width="9.109375" style="2"/>
  </cols>
  <sheetData>
    <row r="10" spans="11:15" ht="24" x14ac:dyDescent="0.35">
      <c r="K10" s="85" t="s">
        <v>18</v>
      </c>
      <c r="L10" s="86"/>
      <c r="M10" s="86"/>
      <c r="N10" s="87"/>
      <c r="O10" s="59"/>
    </row>
    <row r="11" spans="11:15" ht="40.799999999999997" customHeight="1" x14ac:dyDescent="0.25">
      <c r="K11" s="103" t="s">
        <v>39</v>
      </c>
      <c r="L11" s="104"/>
      <c r="M11" s="104"/>
      <c r="N11" s="105"/>
      <c r="O11" s="72">
        <v>10000000</v>
      </c>
    </row>
    <row r="12" spans="11:15" ht="37.799999999999997" customHeight="1" x14ac:dyDescent="0.25">
      <c r="K12" s="106" t="s">
        <v>40</v>
      </c>
      <c r="L12" s="107"/>
      <c r="M12" s="107"/>
      <c r="N12" s="108"/>
      <c r="O12" s="73">
        <v>2000000</v>
      </c>
    </row>
    <row r="13" spans="11:15" ht="37.799999999999997" customHeight="1" x14ac:dyDescent="0.25">
      <c r="K13" s="106" t="s">
        <v>41</v>
      </c>
      <c r="L13" s="107"/>
      <c r="M13" s="107"/>
      <c r="N13" s="108"/>
      <c r="O13" s="73">
        <v>500000</v>
      </c>
    </row>
    <row r="14" spans="11:15" ht="46.8" customHeight="1" x14ac:dyDescent="0.25"/>
    <row r="15" spans="11:15" ht="24" x14ac:dyDescent="0.35">
      <c r="K15" s="85" t="s">
        <v>30</v>
      </c>
      <c r="L15" s="86"/>
      <c r="M15" s="86"/>
      <c r="N15" s="87"/>
      <c r="O15" s="59"/>
    </row>
    <row r="16" spans="11:15" ht="42" customHeight="1" x14ac:dyDescent="0.25">
      <c r="K16" s="106" t="s">
        <v>43</v>
      </c>
      <c r="L16" s="107"/>
      <c r="M16" s="107"/>
      <c r="N16" s="108"/>
      <c r="O16" s="72">
        <f>10000000+2000000</f>
        <v>12000000</v>
      </c>
    </row>
    <row r="17" spans="6:18" ht="45" customHeight="1" x14ac:dyDescent="0.25">
      <c r="K17" s="106" t="s">
        <v>44</v>
      </c>
      <c r="L17" s="107"/>
      <c r="M17" s="107"/>
      <c r="N17" s="108"/>
      <c r="O17" s="73">
        <v>500000</v>
      </c>
    </row>
    <row r="18" spans="6:18" ht="88.2" customHeight="1" x14ac:dyDescent="0.25">
      <c r="K18" s="106" t="s">
        <v>47</v>
      </c>
      <c r="L18" s="107"/>
      <c r="M18" s="107"/>
      <c r="N18" s="108"/>
      <c r="O18" s="73">
        <v>500000</v>
      </c>
      <c r="Q18" s="101"/>
      <c r="R18" s="102"/>
    </row>
    <row r="19" spans="6:18" ht="34.200000000000003" customHeight="1" x14ac:dyDescent="0.25"/>
    <row r="20" spans="6:18" ht="65.400000000000006" customHeight="1" x14ac:dyDescent="0.25">
      <c r="K20" s="106" t="s">
        <v>42</v>
      </c>
      <c r="L20" s="107"/>
      <c r="M20" s="107"/>
      <c r="N20" s="108"/>
      <c r="O20" s="73">
        <v>500000</v>
      </c>
      <c r="Q20" s="101"/>
      <c r="R20" s="102"/>
    </row>
    <row r="23" spans="6:18" ht="27.6" x14ac:dyDescent="0.25">
      <c r="K23" s="74"/>
    </row>
    <row r="29" spans="6:18" ht="13.2" customHeight="1" x14ac:dyDescent="0.25"/>
    <row r="30" spans="6:18" ht="13.2" customHeight="1" x14ac:dyDescent="0.25"/>
    <row r="31" spans="6:18" ht="31.2" customHeight="1" x14ac:dyDescent="0.25">
      <c r="F31" s="18"/>
      <c r="G31" s="18"/>
      <c r="Q31" s="16"/>
      <c r="R31" s="16"/>
    </row>
    <row r="32" spans="6:18" ht="23.4" customHeight="1" x14ac:dyDescent="0.25">
      <c r="F32" s="19"/>
      <c r="G32" s="20"/>
    </row>
    <row r="33" spans="2:12" ht="23.4" customHeight="1" x14ac:dyDescent="0.25">
      <c r="F33" s="19"/>
      <c r="G33" s="20"/>
    </row>
    <row r="34" spans="2:12" ht="23.4" x14ac:dyDescent="0.3">
      <c r="B34" s="6"/>
      <c r="C34" s="6"/>
      <c r="D34" s="6"/>
      <c r="E34" s="6"/>
      <c r="F34" s="19"/>
      <c r="G34" s="20"/>
    </row>
    <row r="35" spans="2:12" ht="23.4" x14ac:dyDescent="0.3">
      <c r="B35" s="6"/>
      <c r="C35" s="6"/>
      <c r="D35" s="6"/>
      <c r="E35" s="6"/>
      <c r="F35" s="19"/>
      <c r="G35" s="20"/>
      <c r="I35" s="6"/>
      <c r="J35" s="6"/>
    </row>
    <row r="36" spans="2:12" ht="23.4" x14ac:dyDescent="0.3">
      <c r="B36" s="6"/>
      <c r="C36" s="6"/>
      <c r="D36" s="6"/>
      <c r="E36" s="6"/>
      <c r="F36" s="19"/>
      <c r="G36" s="20"/>
      <c r="I36" s="6"/>
      <c r="J36" s="6"/>
    </row>
    <row r="37" spans="2:12" ht="15" customHeight="1" x14ac:dyDescent="0.3">
      <c r="B37" s="6"/>
      <c r="C37" s="6"/>
      <c r="D37" s="6"/>
      <c r="E37" s="6"/>
      <c r="F37" s="6"/>
      <c r="G37" s="6"/>
      <c r="H37" s="6"/>
      <c r="I37" s="6"/>
      <c r="J37" s="6"/>
    </row>
    <row r="38" spans="2:12" ht="15" customHeight="1" x14ac:dyDescent="0.3">
      <c r="B38" s="6"/>
      <c r="C38" s="6"/>
      <c r="D38" s="6"/>
      <c r="E38" s="6"/>
      <c r="F38" s="6"/>
      <c r="G38" s="6"/>
      <c r="H38" s="6"/>
      <c r="I38" s="6"/>
      <c r="J38" s="6"/>
    </row>
    <row r="39" spans="2:12" ht="23.4" x14ac:dyDescent="0.3">
      <c r="B39" s="6"/>
      <c r="C39" s="6"/>
      <c r="D39" s="6"/>
      <c r="E39" s="6"/>
      <c r="F39" s="6"/>
      <c r="G39" s="7"/>
      <c r="H39" s="8"/>
      <c r="I39" s="6"/>
      <c r="J39" s="6"/>
    </row>
    <row r="40" spans="2:12" ht="14.4" x14ac:dyDescent="0.3">
      <c r="B40" s="6"/>
      <c r="C40" s="6"/>
      <c r="D40" s="6"/>
      <c r="E40" s="6"/>
      <c r="F40" s="6"/>
      <c r="I40" s="6"/>
      <c r="J40" s="6"/>
    </row>
    <row r="41" spans="2:12" ht="23.4" x14ac:dyDescent="0.3">
      <c r="C41" s="9"/>
      <c r="D41" s="9"/>
      <c r="E41" s="9"/>
      <c r="F41" s="9"/>
      <c r="G41" s="6"/>
      <c r="H41" s="6"/>
      <c r="I41" s="6"/>
      <c r="J41" s="10"/>
      <c r="L41" s="11"/>
    </row>
    <row r="42" spans="2:12" ht="14.4" x14ac:dyDescent="0.3">
      <c r="C42" s="6"/>
      <c r="D42" s="6"/>
      <c r="E42" s="6"/>
      <c r="F42" s="6"/>
      <c r="G42" s="6"/>
      <c r="H42" s="6"/>
      <c r="I42" s="6"/>
      <c r="J42" s="6"/>
      <c r="L42" s="11">
        <v>60000</v>
      </c>
    </row>
    <row r="43" spans="2:12" ht="14.4" x14ac:dyDescent="0.3">
      <c r="C43" s="6"/>
      <c r="D43" s="6"/>
      <c r="E43" s="6"/>
      <c r="F43" s="6"/>
      <c r="G43" s="6"/>
      <c r="H43" s="6"/>
      <c r="I43" s="6"/>
      <c r="J43" s="6"/>
      <c r="L43" s="11"/>
    </row>
    <row r="44" spans="2:12" ht="14.4" x14ac:dyDescent="0.3">
      <c r="C44" s="6"/>
      <c r="D44" s="6"/>
      <c r="E44" s="6"/>
      <c r="F44" s="6"/>
      <c r="G44" s="6"/>
      <c r="H44" s="6"/>
      <c r="I44" s="6"/>
      <c r="J44" s="6"/>
      <c r="L44" s="11">
        <v>110000</v>
      </c>
    </row>
    <row r="45" spans="2:12" ht="14.4" x14ac:dyDescent="0.3">
      <c r="C45" s="6"/>
      <c r="D45" s="6"/>
      <c r="E45" s="6"/>
      <c r="F45" s="6"/>
      <c r="G45" s="6"/>
      <c r="H45" s="6"/>
      <c r="I45" s="6"/>
      <c r="J45" s="6"/>
      <c r="L45" s="11"/>
    </row>
    <row r="46" spans="2:12" ht="14.4" x14ac:dyDescent="0.3">
      <c r="C46" s="6"/>
      <c r="D46" s="6"/>
      <c r="E46" s="99"/>
      <c r="F46" s="99"/>
      <c r="G46" s="99"/>
      <c r="H46" s="99"/>
      <c r="I46" s="6"/>
      <c r="J46" s="6"/>
      <c r="K46" s="6"/>
      <c r="L46" s="12"/>
    </row>
    <row r="47" spans="2:12" ht="14.4" x14ac:dyDescent="0.3">
      <c r="C47" s="6"/>
      <c r="D47" s="6"/>
      <c r="E47" s="99"/>
      <c r="F47" s="99"/>
      <c r="G47" s="99"/>
      <c r="H47" s="99"/>
      <c r="I47" s="6"/>
      <c r="J47" s="6"/>
      <c r="K47" s="6"/>
      <c r="L47" s="6"/>
    </row>
    <row r="48" spans="2:12" ht="15" customHeight="1" x14ac:dyDescent="0.3">
      <c r="C48" s="6"/>
      <c r="D48" s="6"/>
      <c r="E48" s="6"/>
      <c r="F48" s="6"/>
      <c r="G48" s="6"/>
      <c r="H48" s="6"/>
      <c r="I48" s="6"/>
      <c r="J48" s="6"/>
      <c r="K48" s="13"/>
      <c r="L48" s="6"/>
    </row>
    <row r="49" spans="11:13" ht="14.4" x14ac:dyDescent="0.3">
      <c r="K49" s="13"/>
    </row>
    <row r="50" spans="11:13" ht="14.4" x14ac:dyDescent="0.3">
      <c r="K50" s="13"/>
    </row>
    <row r="51" spans="11:13" ht="14.4" x14ac:dyDescent="0.3">
      <c r="K51" s="13"/>
    </row>
    <row r="52" spans="11:13" ht="14.4" x14ac:dyDescent="0.3">
      <c r="K52" s="13"/>
    </row>
    <row r="53" spans="11:13" ht="14.4" x14ac:dyDescent="0.3">
      <c r="K53" s="13"/>
    </row>
    <row r="54" spans="11:13" ht="14.4" x14ac:dyDescent="0.3">
      <c r="K54" s="13"/>
    </row>
    <row r="57" spans="11:13" ht="14.4" x14ac:dyDescent="0.3">
      <c r="M57" s="15"/>
    </row>
  </sheetData>
  <mergeCells count="13">
    <mergeCell ref="E46:F47"/>
    <mergeCell ref="G46:H47"/>
    <mergeCell ref="Q18:R18"/>
    <mergeCell ref="Q20:R20"/>
    <mergeCell ref="K10:N10"/>
    <mergeCell ref="K11:N11"/>
    <mergeCell ref="K12:N12"/>
    <mergeCell ref="K13:N13"/>
    <mergeCell ref="K15:N15"/>
    <mergeCell ref="K16:N16"/>
    <mergeCell ref="K17:N17"/>
    <mergeCell ref="K18:N18"/>
    <mergeCell ref="K20:N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7F951-F56E-4C46-8584-64467EE5E2A5}">
  <dimension ref="A1"/>
  <sheetViews>
    <sheetView showRowColHeaders="0" zoomScale="50" zoomScaleNormal="50" workbookViewId="0">
      <selection activeCell="AF31" sqref="AF31"/>
    </sheetView>
  </sheetViews>
  <sheetFormatPr defaultColWidth="9.109375" defaultRowHeight="13.2" x14ac:dyDescent="0.25"/>
  <cols>
    <col min="1" max="16384" width="9.109375" style="1"/>
  </cols>
  <sheetData>
    <row r="1" spans="1:1" x14ac:dyDescent="0.25">
      <c r="A1" s="1" t="s">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EB383-0B6E-4C00-A51F-C4F27090DB34}">
  <dimension ref="A1:X50"/>
  <sheetViews>
    <sheetView zoomScale="80" zoomScaleNormal="80" workbookViewId="0">
      <selection activeCell="D4" sqref="D4"/>
    </sheetView>
  </sheetViews>
  <sheetFormatPr defaultColWidth="9.109375" defaultRowHeight="13.2" x14ac:dyDescent="0.25"/>
  <cols>
    <col min="1" max="4" width="9.109375" style="2"/>
    <col min="5" max="5" width="16.5546875" style="2" customWidth="1"/>
    <col min="6" max="6" width="16.109375" style="2" customWidth="1"/>
    <col min="7" max="7" width="18.88671875" style="2" customWidth="1"/>
    <col min="8" max="8" width="17.33203125" style="2" customWidth="1"/>
    <col min="9" max="9" width="16.44140625" style="2" customWidth="1"/>
    <col min="10" max="10" width="12.77734375" style="2" customWidth="1"/>
    <col min="11" max="11" width="9.109375" style="2"/>
    <col min="12" max="12" width="13.6640625" style="2" customWidth="1"/>
    <col min="13" max="13" width="12.5546875" style="2" customWidth="1"/>
    <col min="14" max="14" width="11.109375" style="2" customWidth="1"/>
    <col min="15" max="15" width="12.33203125" style="2" customWidth="1"/>
    <col min="16" max="16" width="13" style="2" customWidth="1"/>
    <col min="17" max="17" width="11.5546875" style="2" customWidth="1"/>
    <col min="18" max="18" width="11.109375" style="2" customWidth="1"/>
    <col min="19" max="19" width="19.109375" style="2" customWidth="1"/>
    <col min="20" max="20" width="21" style="2" customWidth="1"/>
    <col min="21" max="16384" width="9.109375" style="2"/>
  </cols>
  <sheetData>
    <row r="1" spans="1:1" x14ac:dyDescent="0.25">
      <c r="A1" s="21"/>
    </row>
    <row r="18" spans="2:24" ht="33.6" x14ac:dyDescent="0.25">
      <c r="N18" s="3"/>
    </row>
    <row r="19" spans="2:24" ht="33.6" x14ac:dyDescent="0.25">
      <c r="N19" s="3"/>
      <c r="O19" s="3"/>
    </row>
    <row r="24" spans="2:24" ht="14.4" x14ac:dyDescent="0.3">
      <c r="V24" s="4"/>
      <c r="W24" s="4"/>
      <c r="X24" s="4"/>
    </row>
    <row r="25" spans="2:24" ht="36.6" x14ac:dyDescent="0.3">
      <c r="S25" s="5"/>
      <c r="T25" s="5"/>
      <c r="U25" s="4"/>
      <c r="V25" s="4"/>
      <c r="W25" s="4"/>
      <c r="X25" s="4"/>
    </row>
    <row r="26" spans="2:24" ht="61.8" customHeight="1" x14ac:dyDescent="0.3">
      <c r="S26" s="5"/>
      <c r="T26" s="5"/>
      <c r="U26" s="4"/>
      <c r="V26" s="4"/>
      <c r="W26" s="4"/>
      <c r="X26" s="4"/>
    </row>
    <row r="27" spans="2:24" ht="25.2" customHeight="1" x14ac:dyDescent="0.3">
      <c r="B27" s="6"/>
      <c r="C27" s="6"/>
      <c r="D27" s="6"/>
      <c r="U27" s="4"/>
      <c r="V27" s="109"/>
      <c r="W27" s="109"/>
      <c r="X27" s="4"/>
    </row>
    <row r="28" spans="2:24" ht="28.8" customHeight="1" x14ac:dyDescent="0.3">
      <c r="B28" s="6"/>
      <c r="C28" s="6"/>
      <c r="D28" s="6"/>
      <c r="U28" s="4"/>
      <c r="V28" s="109"/>
      <c r="W28" s="109"/>
      <c r="X28" s="4"/>
    </row>
    <row r="29" spans="2:24" ht="30" customHeight="1" x14ac:dyDescent="0.3">
      <c r="B29" s="6"/>
      <c r="C29" s="6"/>
      <c r="D29" s="6"/>
      <c r="U29" s="4"/>
      <c r="V29" s="109"/>
      <c r="W29" s="109"/>
      <c r="X29" s="4"/>
    </row>
    <row r="30" spans="2:24" ht="27.6" customHeight="1" x14ac:dyDescent="0.3">
      <c r="B30" s="6"/>
      <c r="C30" s="6"/>
      <c r="D30" s="6"/>
      <c r="U30" s="4"/>
      <c r="V30" s="4"/>
      <c r="W30" s="4"/>
      <c r="X30" s="4"/>
    </row>
    <row r="31" spans="2:24" ht="30.6" customHeight="1" x14ac:dyDescent="0.3">
      <c r="B31" s="6"/>
      <c r="C31" s="6"/>
      <c r="D31" s="6"/>
      <c r="U31" s="4"/>
      <c r="V31" s="4"/>
      <c r="W31" s="4"/>
      <c r="X31" s="4"/>
    </row>
    <row r="32" spans="2:24" ht="32.4" customHeight="1" x14ac:dyDescent="0.3">
      <c r="B32" s="6"/>
      <c r="C32" s="6"/>
      <c r="D32" s="6"/>
      <c r="U32" s="4"/>
      <c r="V32" s="4"/>
      <c r="W32" s="4"/>
      <c r="X32" s="4"/>
    </row>
    <row r="33" spans="2:24" ht="14.4" x14ac:dyDescent="0.3">
      <c r="B33" s="6"/>
      <c r="C33" s="6"/>
      <c r="D33" s="6"/>
      <c r="U33" s="4"/>
      <c r="V33" s="4"/>
      <c r="W33" s="4"/>
      <c r="X33" s="4"/>
    </row>
    <row r="34" spans="2:24" ht="23.4" x14ac:dyDescent="0.3">
      <c r="C34" s="9"/>
      <c r="D34" s="9"/>
      <c r="M34" s="6"/>
      <c r="N34" s="6"/>
      <c r="O34" s="6"/>
      <c r="P34" s="6"/>
      <c r="Q34" s="6"/>
      <c r="S34" s="11"/>
      <c r="U34" s="4"/>
      <c r="V34" s="4"/>
      <c r="W34" s="4"/>
      <c r="X34" s="4"/>
    </row>
    <row r="35" spans="2:24" ht="33.6" customHeight="1" x14ac:dyDescent="0.3">
      <c r="C35" s="6"/>
      <c r="D35" s="6"/>
      <c r="M35" s="6"/>
      <c r="N35" s="6"/>
      <c r="O35" s="6"/>
      <c r="P35" s="6"/>
      <c r="Q35" s="6"/>
      <c r="S35" s="11">
        <v>60000</v>
      </c>
      <c r="U35" s="4"/>
      <c r="V35" s="110"/>
      <c r="W35" s="110"/>
      <c r="X35" s="4"/>
    </row>
    <row r="36" spans="2:24" ht="26.4" customHeight="1" x14ac:dyDescent="0.3">
      <c r="C36" s="6"/>
      <c r="D36" s="6"/>
      <c r="M36" s="6"/>
      <c r="N36" s="6"/>
      <c r="O36" s="6"/>
      <c r="P36" s="6"/>
      <c r="Q36" s="6"/>
      <c r="S36" s="11"/>
      <c r="U36" s="4"/>
      <c r="V36" s="110"/>
      <c r="W36" s="110"/>
      <c r="X36" s="4"/>
    </row>
    <row r="37" spans="2:24" ht="25.8" customHeight="1" x14ac:dyDescent="0.3">
      <c r="C37" s="6"/>
      <c r="D37" s="6"/>
      <c r="M37" s="6"/>
      <c r="N37" s="6"/>
      <c r="O37" s="6"/>
      <c r="P37" s="6"/>
      <c r="Q37" s="6"/>
      <c r="S37" s="11">
        <v>110000</v>
      </c>
      <c r="U37" s="4"/>
      <c r="V37" s="110"/>
      <c r="W37" s="110"/>
      <c r="X37" s="4"/>
    </row>
    <row r="38" spans="2:24" ht="22.2" customHeight="1" x14ac:dyDescent="0.3">
      <c r="C38" s="6"/>
      <c r="D38" s="6"/>
      <c r="M38" s="6"/>
      <c r="N38" s="6"/>
      <c r="O38" s="6"/>
      <c r="P38" s="6"/>
      <c r="Q38" s="6"/>
      <c r="S38" s="11"/>
      <c r="U38" s="4"/>
      <c r="V38" s="4"/>
      <c r="W38" s="4"/>
      <c r="X38" s="4"/>
    </row>
    <row r="39" spans="2:24" ht="20.399999999999999" customHeight="1" x14ac:dyDescent="0.3">
      <c r="C39" s="6"/>
      <c r="D39" s="6"/>
      <c r="M39" s="6"/>
      <c r="N39" s="6"/>
      <c r="O39" s="6"/>
      <c r="P39" s="6"/>
      <c r="Q39" s="6"/>
      <c r="R39" s="6"/>
      <c r="S39" s="12"/>
      <c r="U39" s="4"/>
      <c r="V39" s="4"/>
      <c r="W39" s="4"/>
      <c r="X39" s="4"/>
    </row>
    <row r="40" spans="2:24" ht="24" customHeight="1" x14ac:dyDescent="0.3">
      <c r="C40" s="6"/>
      <c r="D40" s="6"/>
      <c r="M40" s="6"/>
      <c r="N40" s="6"/>
      <c r="O40" s="6"/>
      <c r="P40" s="6"/>
      <c r="Q40" s="6"/>
      <c r="R40" s="6"/>
      <c r="S40" s="6"/>
    </row>
    <row r="41" spans="2:24" ht="15" customHeight="1" x14ac:dyDescent="0.3">
      <c r="C41" s="6"/>
      <c r="D41" s="6"/>
      <c r="E41" s="6"/>
      <c r="F41" s="6"/>
      <c r="G41" s="6"/>
      <c r="H41" s="6"/>
      <c r="I41" s="6"/>
      <c r="J41" s="6"/>
      <c r="K41" s="6"/>
      <c r="L41" s="6"/>
      <c r="M41" s="13"/>
      <c r="N41" s="11">
        <v>75</v>
      </c>
      <c r="O41" s="11"/>
      <c r="P41" s="11">
        <v>98</v>
      </c>
      <c r="Q41" s="13"/>
      <c r="R41" s="13"/>
      <c r="S41" s="6"/>
    </row>
    <row r="42" spans="2:24" ht="14.4" x14ac:dyDescent="0.3">
      <c r="M42" s="13"/>
      <c r="N42" s="11">
        <v>45</v>
      </c>
      <c r="O42" s="11"/>
      <c r="P42" s="11">
        <v>37</v>
      </c>
      <c r="Q42" s="13"/>
      <c r="R42" s="13"/>
    </row>
    <row r="43" spans="2:24" ht="14.4" x14ac:dyDescent="0.3">
      <c r="M43" s="13"/>
      <c r="N43" s="11">
        <v>25</v>
      </c>
      <c r="O43" s="11"/>
      <c r="P43" s="11">
        <v>43</v>
      </c>
      <c r="Q43" s="13"/>
      <c r="R43" s="13"/>
    </row>
    <row r="44" spans="2:24" ht="14.4" x14ac:dyDescent="0.3">
      <c r="M44" s="13"/>
      <c r="N44" s="11">
        <v>100</v>
      </c>
      <c r="O44" s="11"/>
      <c r="P44" s="11">
        <v>61</v>
      </c>
      <c r="Q44" s="13"/>
      <c r="R44" s="13"/>
    </row>
    <row r="45" spans="2:24" ht="14.4" x14ac:dyDescent="0.3">
      <c r="M45" s="13"/>
      <c r="N45" s="11">
        <v>100</v>
      </c>
      <c r="O45" s="11"/>
      <c r="P45" s="11">
        <v>30</v>
      </c>
      <c r="Q45" s="13"/>
      <c r="R45" s="13"/>
    </row>
    <row r="46" spans="2:24" ht="14.4" x14ac:dyDescent="0.3">
      <c r="M46" s="13"/>
      <c r="N46" s="14"/>
      <c r="O46" s="14"/>
      <c r="P46" s="13"/>
      <c r="Q46" s="13"/>
      <c r="R46" s="13"/>
    </row>
    <row r="47" spans="2:24" ht="14.4" x14ac:dyDescent="0.3">
      <c r="M47" s="13"/>
      <c r="N47" s="14"/>
      <c r="O47" s="14"/>
      <c r="P47" s="13"/>
      <c r="Q47" s="13"/>
      <c r="R47" s="13"/>
    </row>
    <row r="50" spans="20:20" ht="14.4" x14ac:dyDescent="0.3">
      <c r="T50" s="15"/>
    </row>
  </sheetData>
  <mergeCells count="2">
    <mergeCell ref="V27:W29"/>
    <mergeCell ref="V35:W3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BA55A-6FE9-4CA5-A1F8-EACC1B698BC8}">
  <dimension ref="A1:X50"/>
  <sheetViews>
    <sheetView zoomScale="80" zoomScaleNormal="80" workbookViewId="0">
      <selection activeCell="O26" sqref="O26"/>
    </sheetView>
  </sheetViews>
  <sheetFormatPr defaultColWidth="9.109375" defaultRowHeight="13.2" x14ac:dyDescent="0.25"/>
  <cols>
    <col min="1" max="4" width="9.109375" style="2"/>
    <col min="5" max="5" width="16.5546875" style="2" customWidth="1"/>
    <col min="6" max="6" width="16.109375" style="2" customWidth="1"/>
    <col min="7" max="7" width="18.88671875" style="2" customWidth="1"/>
    <col min="8" max="8" width="17.33203125" style="2" customWidth="1"/>
    <col min="9" max="9" width="16.44140625" style="2" customWidth="1"/>
    <col min="10" max="10" width="14.21875" style="2" customWidth="1"/>
    <col min="11" max="11" width="9.109375" style="2"/>
    <col min="12" max="12" width="13.6640625" style="2" customWidth="1"/>
    <col min="13" max="13" width="12.5546875" style="2" customWidth="1"/>
    <col min="14" max="14" width="11.109375" style="2" customWidth="1"/>
    <col min="15" max="15" width="12.33203125" style="2" customWidth="1"/>
    <col min="16" max="16" width="13" style="2" customWidth="1"/>
    <col min="17" max="17" width="11.5546875" style="2" customWidth="1"/>
    <col min="18" max="18" width="11.109375" style="2" customWidth="1"/>
    <col min="19" max="19" width="19.109375" style="2" customWidth="1"/>
    <col min="20" max="20" width="21" style="2" customWidth="1"/>
    <col min="21" max="16384" width="9.109375" style="2"/>
  </cols>
  <sheetData>
    <row r="1" spans="1:1" x14ac:dyDescent="0.25">
      <c r="A1" s="21"/>
    </row>
    <row r="18" spans="2:24" ht="33.6" x14ac:dyDescent="0.25">
      <c r="N18" s="3"/>
    </row>
    <row r="19" spans="2:24" ht="33.6" x14ac:dyDescent="0.25">
      <c r="N19" s="3"/>
      <c r="O19" s="3"/>
    </row>
    <row r="24" spans="2:24" ht="14.4" x14ac:dyDescent="0.3">
      <c r="V24" s="4"/>
      <c r="W24" s="4"/>
      <c r="X24" s="4"/>
    </row>
    <row r="25" spans="2:24" ht="36.6" x14ac:dyDescent="0.3">
      <c r="S25" s="5"/>
      <c r="T25" s="5"/>
      <c r="U25" s="4"/>
      <c r="V25" s="4"/>
      <c r="W25" s="4"/>
      <c r="X25" s="4"/>
    </row>
    <row r="26" spans="2:24" ht="61.8" customHeight="1" x14ac:dyDescent="0.3">
      <c r="E26" s="52" t="s">
        <v>1</v>
      </c>
      <c r="F26" s="53" t="s">
        <v>2</v>
      </c>
      <c r="G26" s="53" t="s">
        <v>4</v>
      </c>
      <c r="H26" s="53" t="s">
        <v>5</v>
      </c>
      <c r="I26" s="53" t="s">
        <v>3</v>
      </c>
      <c r="J26" s="53" t="s">
        <v>6</v>
      </c>
      <c r="S26" s="5"/>
      <c r="T26" s="5"/>
      <c r="U26" s="4"/>
      <c r="V26" s="4"/>
      <c r="W26" s="4"/>
      <c r="X26" s="4"/>
    </row>
    <row r="27" spans="2:24" ht="25.2" customHeight="1" x14ac:dyDescent="0.3">
      <c r="B27" s="6"/>
      <c r="C27" s="6"/>
      <c r="D27" s="6"/>
      <c r="E27" s="49">
        <v>0</v>
      </c>
      <c r="F27" s="51">
        <v>-50000</v>
      </c>
      <c r="G27" s="51"/>
      <c r="H27" s="51"/>
      <c r="I27" s="51"/>
      <c r="J27" s="51">
        <v>-50000</v>
      </c>
      <c r="U27" s="4"/>
      <c r="V27" s="109"/>
      <c r="W27" s="109"/>
      <c r="X27" s="4"/>
    </row>
    <row r="28" spans="2:24" ht="28.8" customHeight="1" x14ac:dyDescent="0.3">
      <c r="B28" s="6"/>
      <c r="C28" s="6"/>
      <c r="D28" s="6"/>
      <c r="E28" s="49">
        <v>1</v>
      </c>
      <c r="F28" s="50"/>
      <c r="G28" s="51">
        <v>-3000</v>
      </c>
      <c r="H28" s="51">
        <v>-10000</v>
      </c>
      <c r="I28" s="51">
        <v>25000</v>
      </c>
      <c r="J28" s="51">
        <f>SUM(G28:I28)</f>
        <v>12000</v>
      </c>
      <c r="U28" s="4"/>
      <c r="V28" s="109"/>
      <c r="W28" s="109"/>
      <c r="X28" s="4"/>
    </row>
    <row r="29" spans="2:24" ht="30" customHeight="1" x14ac:dyDescent="0.3">
      <c r="B29" s="6"/>
      <c r="C29" s="6"/>
      <c r="D29" s="6"/>
      <c r="E29" s="49">
        <v>2</v>
      </c>
      <c r="F29" s="50"/>
      <c r="G29" s="51">
        <v>-4000</v>
      </c>
      <c r="H29" s="51">
        <v>-10000</v>
      </c>
      <c r="I29" s="51">
        <v>25000</v>
      </c>
      <c r="J29" s="51">
        <f t="shared" ref="J29:J32" si="0">SUM(G29:I29)</f>
        <v>11000</v>
      </c>
      <c r="U29" s="4"/>
      <c r="V29" s="109"/>
      <c r="W29" s="109"/>
      <c r="X29" s="4"/>
    </row>
    <row r="30" spans="2:24" ht="27.6" customHeight="1" x14ac:dyDescent="0.3">
      <c r="B30" s="6"/>
      <c r="C30" s="6"/>
      <c r="D30" s="6"/>
      <c r="E30" s="49">
        <v>3</v>
      </c>
      <c r="F30" s="50"/>
      <c r="G30" s="51">
        <v>-5000</v>
      </c>
      <c r="H30" s="51">
        <v>-10000</v>
      </c>
      <c r="I30" s="51">
        <v>25000</v>
      </c>
      <c r="J30" s="51">
        <f t="shared" si="0"/>
        <v>10000</v>
      </c>
      <c r="U30" s="4"/>
      <c r="V30" s="4"/>
      <c r="W30" s="4"/>
      <c r="X30" s="4"/>
    </row>
    <row r="31" spans="2:24" ht="30.6" customHeight="1" x14ac:dyDescent="0.3">
      <c r="B31" s="6"/>
      <c r="C31" s="6"/>
      <c r="D31" s="6"/>
      <c r="E31" s="49">
        <v>4</v>
      </c>
      <c r="F31" s="50"/>
      <c r="G31" s="51">
        <v>-6000</v>
      </c>
      <c r="H31" s="51">
        <v>-10000</v>
      </c>
      <c r="I31" s="51">
        <v>25000</v>
      </c>
      <c r="J31" s="51">
        <f t="shared" si="0"/>
        <v>9000</v>
      </c>
      <c r="U31" s="4"/>
      <c r="V31" s="4"/>
      <c r="W31" s="4"/>
      <c r="X31" s="4"/>
    </row>
    <row r="32" spans="2:24" ht="32.4" customHeight="1" x14ac:dyDescent="0.3">
      <c r="B32" s="6"/>
      <c r="C32" s="6"/>
      <c r="D32" s="6"/>
      <c r="E32" s="49">
        <v>5</v>
      </c>
      <c r="F32" s="50"/>
      <c r="G32" s="51">
        <v>-7000</v>
      </c>
      <c r="H32" s="51">
        <v>-10000</v>
      </c>
      <c r="I32" s="51">
        <v>25000</v>
      </c>
      <c r="J32" s="51">
        <f t="shared" si="0"/>
        <v>8000</v>
      </c>
      <c r="U32" s="4"/>
      <c r="V32" s="4"/>
      <c r="W32" s="4"/>
      <c r="X32" s="4"/>
    </row>
    <row r="33" spans="2:24" ht="14.4" x14ac:dyDescent="0.3">
      <c r="B33" s="6"/>
      <c r="C33" s="6"/>
      <c r="D33" s="6"/>
      <c r="U33" s="4"/>
      <c r="V33" s="4"/>
      <c r="W33" s="4"/>
      <c r="X33" s="4"/>
    </row>
    <row r="34" spans="2:24" ht="23.4" x14ac:dyDescent="0.3">
      <c r="C34" s="9"/>
      <c r="D34" s="9"/>
      <c r="M34" s="6"/>
      <c r="N34" s="6"/>
      <c r="O34" s="6"/>
      <c r="P34" s="6"/>
      <c r="Q34" s="6"/>
      <c r="S34" s="11"/>
      <c r="U34" s="4"/>
      <c r="V34" s="4"/>
      <c r="W34" s="4"/>
      <c r="X34" s="4"/>
    </row>
    <row r="35" spans="2:24" ht="33.6" customHeight="1" x14ac:dyDescent="0.3">
      <c r="C35" s="6"/>
      <c r="D35" s="6"/>
      <c r="E35" s="49">
        <v>0</v>
      </c>
      <c r="F35" s="51">
        <v>-50000</v>
      </c>
      <c r="M35" s="6"/>
      <c r="N35" s="6"/>
      <c r="O35" s="6"/>
      <c r="P35" s="6"/>
      <c r="Q35" s="6"/>
      <c r="S35" s="11">
        <v>60000</v>
      </c>
      <c r="U35" s="4"/>
      <c r="V35" s="110"/>
      <c r="W35" s="110"/>
      <c r="X35" s="4"/>
    </row>
    <row r="36" spans="2:24" ht="26.4" customHeight="1" x14ac:dyDescent="0.3">
      <c r="C36" s="6"/>
      <c r="D36" s="6"/>
      <c r="E36" s="49">
        <v>1</v>
      </c>
      <c r="F36" s="51">
        <v>12000</v>
      </c>
      <c r="M36" s="6"/>
      <c r="N36" s="6"/>
      <c r="O36" s="6"/>
      <c r="P36" s="6"/>
      <c r="Q36" s="6"/>
      <c r="S36" s="11"/>
      <c r="U36" s="4"/>
      <c r="V36" s="110"/>
      <c r="W36" s="110"/>
      <c r="X36" s="4"/>
    </row>
    <row r="37" spans="2:24" ht="25.8" customHeight="1" x14ac:dyDescent="0.3">
      <c r="C37" s="6"/>
      <c r="D37" s="6"/>
      <c r="E37" s="49">
        <v>2</v>
      </c>
      <c r="F37" s="51">
        <v>11000</v>
      </c>
      <c r="M37" s="6"/>
      <c r="N37" s="6"/>
      <c r="O37" s="6"/>
      <c r="P37" s="6"/>
      <c r="Q37" s="6"/>
      <c r="S37" s="11">
        <v>110000</v>
      </c>
      <c r="U37" s="4"/>
      <c r="V37" s="110"/>
      <c r="W37" s="110"/>
      <c r="X37" s="4"/>
    </row>
    <row r="38" spans="2:24" ht="22.2" customHeight="1" x14ac:dyDescent="0.3">
      <c r="C38" s="6"/>
      <c r="D38" s="6"/>
      <c r="E38" s="49">
        <v>3</v>
      </c>
      <c r="F38" s="51">
        <v>10000</v>
      </c>
      <c r="M38" s="6"/>
      <c r="N38" s="6"/>
      <c r="O38" s="6"/>
      <c r="P38" s="6"/>
      <c r="Q38" s="6"/>
      <c r="S38" s="11"/>
      <c r="U38" s="4"/>
      <c r="V38" s="4"/>
      <c r="W38" s="4"/>
      <c r="X38" s="4"/>
    </row>
    <row r="39" spans="2:24" ht="20.399999999999999" customHeight="1" x14ac:dyDescent="0.3">
      <c r="C39" s="6"/>
      <c r="D39" s="6"/>
      <c r="E39" s="49">
        <v>4</v>
      </c>
      <c r="F39" s="51">
        <v>9000</v>
      </c>
      <c r="M39" s="6"/>
      <c r="N39" s="6"/>
      <c r="O39" s="6"/>
      <c r="P39" s="6"/>
      <c r="Q39" s="6"/>
      <c r="R39" s="6"/>
      <c r="S39" s="12"/>
      <c r="U39" s="4"/>
      <c r="V39" s="4"/>
      <c r="W39" s="4"/>
      <c r="X39" s="4"/>
    </row>
    <row r="40" spans="2:24" ht="24" customHeight="1" x14ac:dyDescent="0.3">
      <c r="C40" s="6"/>
      <c r="D40" s="6"/>
      <c r="E40" s="49">
        <v>5</v>
      </c>
      <c r="F40" s="51">
        <v>8000</v>
      </c>
      <c r="M40" s="6"/>
      <c r="N40" s="6"/>
      <c r="O40" s="6"/>
      <c r="P40" s="6"/>
      <c r="Q40" s="6"/>
      <c r="R40" s="6"/>
      <c r="S40" s="6"/>
    </row>
    <row r="41" spans="2:24" ht="15" customHeight="1" x14ac:dyDescent="0.3">
      <c r="C41" s="6"/>
      <c r="D41" s="6"/>
      <c r="E41" s="6"/>
      <c r="F41" s="6"/>
      <c r="G41" s="6"/>
      <c r="H41" s="6"/>
      <c r="I41" s="6"/>
      <c r="J41" s="6"/>
      <c r="K41" s="6"/>
      <c r="L41" s="6"/>
      <c r="M41" s="13"/>
      <c r="N41" s="11">
        <v>75</v>
      </c>
      <c r="O41" s="11"/>
      <c r="P41" s="11">
        <v>98</v>
      </c>
      <c r="Q41" s="13"/>
      <c r="R41" s="13"/>
      <c r="S41" s="6"/>
    </row>
    <row r="42" spans="2:24" ht="14.4" x14ac:dyDescent="0.3">
      <c r="M42" s="13"/>
      <c r="N42" s="11">
        <v>45</v>
      </c>
      <c r="O42" s="11"/>
      <c r="P42" s="11">
        <v>37</v>
      </c>
      <c r="Q42" s="13"/>
      <c r="R42" s="13"/>
    </row>
    <row r="43" spans="2:24" ht="14.4" x14ac:dyDescent="0.3">
      <c r="M43" s="13"/>
      <c r="N43" s="11">
        <v>25</v>
      </c>
      <c r="O43" s="11"/>
      <c r="P43" s="11">
        <v>43</v>
      </c>
      <c r="Q43" s="13"/>
      <c r="R43" s="13"/>
    </row>
    <row r="44" spans="2:24" ht="14.4" x14ac:dyDescent="0.3">
      <c r="M44" s="13"/>
      <c r="N44" s="11">
        <v>100</v>
      </c>
      <c r="O44" s="11"/>
      <c r="P44" s="11">
        <v>61</v>
      </c>
      <c r="Q44" s="13"/>
      <c r="R44" s="13"/>
    </row>
    <row r="45" spans="2:24" ht="14.4" x14ac:dyDescent="0.3">
      <c r="M45" s="13"/>
      <c r="N45" s="11">
        <v>100</v>
      </c>
      <c r="O45" s="11"/>
      <c r="P45" s="11">
        <v>30</v>
      </c>
      <c r="Q45" s="13"/>
      <c r="R45" s="13"/>
    </row>
    <row r="46" spans="2:24" ht="14.4" x14ac:dyDescent="0.3">
      <c r="M46" s="13"/>
      <c r="N46" s="14"/>
      <c r="O46" s="14"/>
      <c r="P46" s="13"/>
      <c r="Q46" s="13"/>
      <c r="R46" s="13"/>
    </row>
    <row r="47" spans="2:24" ht="14.4" x14ac:dyDescent="0.3">
      <c r="M47" s="13"/>
      <c r="N47" s="14"/>
      <c r="O47" s="14"/>
      <c r="P47" s="13"/>
      <c r="Q47" s="13"/>
      <c r="R47" s="13"/>
    </row>
    <row r="50" spans="20:20" ht="14.4" x14ac:dyDescent="0.3">
      <c r="T50" s="15"/>
    </row>
  </sheetData>
  <mergeCells count="2">
    <mergeCell ref="V27:W29"/>
    <mergeCell ref="V35:W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38B28-78A3-4EC0-B16D-52BABDDAE68E}">
  <dimension ref="A1:X51"/>
  <sheetViews>
    <sheetView zoomScale="80" zoomScaleNormal="80" workbookViewId="0">
      <selection activeCell="R26" sqref="R26"/>
    </sheetView>
  </sheetViews>
  <sheetFormatPr defaultColWidth="9.109375" defaultRowHeight="13.2" x14ac:dyDescent="0.25"/>
  <cols>
    <col min="1" max="6" width="9.109375" style="2"/>
    <col min="7" max="7" width="10.109375" style="2" bestFit="1" customWidth="1"/>
    <col min="8" max="11" width="9.109375" style="2"/>
    <col min="12" max="12" width="13.6640625" style="2" customWidth="1"/>
    <col min="13" max="13" width="12.5546875" style="2" customWidth="1"/>
    <col min="14" max="14" width="11.109375" style="2" customWidth="1"/>
    <col min="15" max="15" width="12.33203125" style="2" customWidth="1"/>
    <col min="16" max="16" width="13" style="2" customWidth="1"/>
    <col min="17" max="17" width="11.5546875" style="2" customWidth="1"/>
    <col min="18" max="18" width="11.109375" style="2" customWidth="1"/>
    <col min="19" max="19" width="19.109375" style="2" customWidth="1"/>
    <col min="20" max="20" width="21" style="2" customWidth="1"/>
    <col min="21" max="16384" width="9.109375" style="2"/>
  </cols>
  <sheetData>
    <row r="1" spans="1:1" x14ac:dyDescent="0.25">
      <c r="A1" s="21"/>
    </row>
    <row r="18" spans="2:24" ht="33.6" x14ac:dyDescent="0.25">
      <c r="N18" s="3"/>
    </row>
    <row r="19" spans="2:24" ht="33.6" x14ac:dyDescent="0.25">
      <c r="N19" s="3"/>
      <c r="O19" s="3"/>
    </row>
    <row r="24" spans="2:24" ht="14.4" x14ac:dyDescent="0.3">
      <c r="V24" s="4"/>
      <c r="W24" s="4"/>
      <c r="X24" s="4"/>
    </row>
    <row r="25" spans="2:24" ht="14.4" x14ac:dyDescent="0.3">
      <c r="V25" s="4"/>
      <c r="W25" s="4"/>
      <c r="X25" s="4"/>
    </row>
    <row r="26" spans="2:24" ht="36.6" x14ac:dyDescent="0.3">
      <c r="S26" s="5"/>
      <c r="T26" s="5"/>
      <c r="U26" s="4"/>
      <c r="V26" s="4"/>
      <c r="W26" s="4"/>
      <c r="X26" s="4"/>
    </row>
    <row r="27" spans="2:24" ht="36.6" x14ac:dyDescent="0.3">
      <c r="S27" s="5"/>
      <c r="T27" s="5"/>
      <c r="U27" s="4"/>
      <c r="V27" s="4"/>
      <c r="W27" s="4"/>
      <c r="X27" s="4"/>
    </row>
    <row r="28" spans="2:24" ht="14.4" x14ac:dyDescent="0.3">
      <c r="B28" s="6"/>
      <c r="C28" s="6"/>
      <c r="D28" s="6"/>
      <c r="E28" s="6"/>
      <c r="F28" s="6"/>
      <c r="U28" s="4"/>
      <c r="V28" s="109"/>
      <c r="W28" s="109"/>
      <c r="X28" s="4"/>
    </row>
    <row r="29" spans="2:24" ht="14.4" x14ac:dyDescent="0.3">
      <c r="B29" s="6"/>
      <c r="C29" s="6"/>
      <c r="D29" s="6"/>
      <c r="E29" s="6"/>
      <c r="F29" s="6"/>
      <c r="I29" s="6"/>
      <c r="J29" s="6"/>
      <c r="K29" s="6"/>
      <c r="L29" s="6"/>
      <c r="U29" s="4"/>
      <c r="V29" s="109"/>
      <c r="W29" s="109"/>
      <c r="X29" s="4"/>
    </row>
    <row r="30" spans="2:24" ht="15" customHeight="1" x14ac:dyDescent="0.3">
      <c r="B30" s="6"/>
      <c r="C30" s="6"/>
      <c r="D30" s="6"/>
      <c r="E30" s="6"/>
      <c r="F30" s="6"/>
      <c r="I30" s="6"/>
      <c r="J30" s="6"/>
      <c r="K30" s="6"/>
      <c r="L30" s="6"/>
      <c r="U30" s="4"/>
      <c r="V30" s="109"/>
      <c r="W30" s="109"/>
      <c r="X30" s="4"/>
    </row>
    <row r="31" spans="2:24" ht="15" customHeight="1" x14ac:dyDescent="0.3">
      <c r="B31" s="6"/>
      <c r="C31" s="6"/>
      <c r="D31" s="6"/>
      <c r="E31" s="6"/>
      <c r="F31" s="6"/>
      <c r="G31" s="6"/>
      <c r="H31" s="6"/>
      <c r="I31" s="6"/>
      <c r="J31" s="6"/>
      <c r="K31" s="6"/>
      <c r="L31" s="6"/>
      <c r="U31" s="4"/>
      <c r="V31" s="4"/>
      <c r="W31" s="4"/>
      <c r="X31" s="4"/>
    </row>
    <row r="32" spans="2:24" ht="15" customHeight="1" x14ac:dyDescent="0.3">
      <c r="B32" s="6"/>
      <c r="C32" s="6"/>
      <c r="D32" s="6"/>
      <c r="E32" s="6"/>
      <c r="F32" s="6"/>
      <c r="G32" s="6"/>
      <c r="H32" s="6"/>
      <c r="I32" s="6"/>
      <c r="J32" s="6"/>
      <c r="K32" s="6"/>
      <c r="L32" s="6"/>
      <c r="U32" s="4"/>
      <c r="V32" s="4"/>
      <c r="W32" s="4"/>
      <c r="X32" s="4"/>
    </row>
    <row r="33" spans="2:24" ht="23.4" x14ac:dyDescent="0.3">
      <c r="B33" s="6"/>
      <c r="C33" s="6"/>
      <c r="D33" s="6"/>
      <c r="E33" s="6"/>
      <c r="F33" s="6"/>
      <c r="G33" s="7">
        <v>121</v>
      </c>
      <c r="H33" s="8"/>
      <c r="I33" s="6"/>
      <c r="J33" s="6"/>
      <c r="K33" s="6"/>
      <c r="L33" s="6"/>
      <c r="U33" s="4"/>
      <c r="V33" s="4"/>
      <c r="W33" s="4"/>
      <c r="X33" s="4"/>
    </row>
    <row r="34" spans="2:24" ht="14.4" x14ac:dyDescent="0.3">
      <c r="B34" s="6"/>
      <c r="C34" s="6"/>
      <c r="D34" s="6"/>
      <c r="E34" s="6"/>
      <c r="F34" s="6"/>
      <c r="I34" s="6"/>
      <c r="J34" s="6"/>
      <c r="K34" s="6"/>
      <c r="L34" s="6"/>
      <c r="U34" s="4"/>
      <c r="V34" s="4"/>
      <c r="W34" s="4"/>
      <c r="X34" s="4"/>
    </row>
    <row r="35" spans="2:24" ht="23.4" x14ac:dyDescent="0.3">
      <c r="C35" s="9"/>
      <c r="D35" s="9"/>
      <c r="E35" s="9"/>
      <c r="F35" s="9"/>
      <c r="G35" s="6"/>
      <c r="H35" s="6"/>
      <c r="I35" s="6">
        <v>2000</v>
      </c>
      <c r="J35" s="10"/>
      <c r="K35" s="6"/>
      <c r="L35" s="6"/>
      <c r="M35" s="6"/>
      <c r="N35" s="6"/>
      <c r="O35" s="6"/>
      <c r="P35" s="6"/>
      <c r="Q35" s="6"/>
      <c r="S35" s="11"/>
      <c r="U35" s="4"/>
      <c r="V35" s="4"/>
      <c r="W35" s="4"/>
      <c r="X35" s="4"/>
    </row>
    <row r="36" spans="2:24" ht="14.4" x14ac:dyDescent="0.3">
      <c r="C36" s="6"/>
      <c r="D36" s="6"/>
      <c r="E36" s="6"/>
      <c r="F36" s="6"/>
      <c r="G36" s="6"/>
      <c r="H36" s="6">
        <v>1</v>
      </c>
      <c r="I36" s="6"/>
      <c r="J36" s="6"/>
      <c r="K36" s="6"/>
      <c r="L36" s="6"/>
      <c r="M36" s="6"/>
      <c r="N36" s="6"/>
      <c r="O36" s="6"/>
      <c r="P36" s="6"/>
      <c r="Q36" s="6"/>
      <c r="S36" s="11">
        <v>60000</v>
      </c>
      <c r="U36" s="4"/>
      <c r="V36" s="110"/>
      <c r="W36" s="110"/>
      <c r="X36" s="4"/>
    </row>
    <row r="37" spans="2:24" ht="14.4" x14ac:dyDescent="0.3">
      <c r="C37" s="6"/>
      <c r="D37" s="6"/>
      <c r="E37" s="6"/>
      <c r="F37" s="6"/>
      <c r="G37" s="6"/>
      <c r="H37" s="6"/>
      <c r="I37" s="6"/>
      <c r="J37" s="6"/>
      <c r="K37" s="6"/>
      <c r="L37" s="6"/>
      <c r="M37" s="6"/>
      <c r="N37" s="6"/>
      <c r="O37" s="6"/>
      <c r="P37" s="6"/>
      <c r="Q37" s="6"/>
      <c r="S37" s="11"/>
      <c r="U37" s="4"/>
      <c r="V37" s="110"/>
      <c r="W37" s="110"/>
      <c r="X37" s="4"/>
    </row>
    <row r="38" spans="2:24" ht="14.4" x14ac:dyDescent="0.3">
      <c r="C38" s="6"/>
      <c r="D38" s="6"/>
      <c r="E38" s="6"/>
      <c r="F38" s="6"/>
      <c r="G38" s="6"/>
      <c r="H38" s="6"/>
      <c r="I38" s="6"/>
      <c r="J38" s="6"/>
      <c r="K38" s="100"/>
      <c r="L38" s="6"/>
      <c r="M38" s="6"/>
      <c r="N38" s="6"/>
      <c r="O38" s="6"/>
      <c r="P38" s="6"/>
      <c r="Q38" s="6"/>
      <c r="S38" s="11">
        <v>110000</v>
      </c>
      <c r="U38" s="4"/>
      <c r="V38" s="110"/>
      <c r="W38" s="110"/>
      <c r="X38" s="4"/>
    </row>
    <row r="39" spans="2:24" ht="14.4" x14ac:dyDescent="0.3">
      <c r="C39" s="6"/>
      <c r="D39" s="6"/>
      <c r="E39" s="6"/>
      <c r="F39" s="6"/>
      <c r="G39" s="6"/>
      <c r="H39" s="6"/>
      <c r="I39" s="6"/>
      <c r="J39" s="6"/>
      <c r="K39" s="100"/>
      <c r="L39" s="6"/>
      <c r="M39" s="6"/>
      <c r="N39" s="6"/>
      <c r="O39" s="6"/>
      <c r="P39" s="6"/>
      <c r="Q39" s="6"/>
      <c r="S39" s="11"/>
      <c r="U39" s="4"/>
      <c r="V39" s="4"/>
      <c r="W39" s="4"/>
      <c r="X39" s="4"/>
    </row>
    <row r="40" spans="2:24" ht="14.4" x14ac:dyDescent="0.3">
      <c r="C40" s="6"/>
      <c r="D40" s="6"/>
      <c r="E40" s="99"/>
      <c r="F40" s="99"/>
      <c r="G40" s="99"/>
      <c r="H40" s="99"/>
      <c r="I40" s="6"/>
      <c r="J40" s="6"/>
      <c r="K40" s="6"/>
      <c r="L40" s="6"/>
      <c r="M40" s="6"/>
      <c r="N40" s="6"/>
      <c r="O40" s="6"/>
      <c r="P40" s="6"/>
      <c r="Q40" s="6"/>
      <c r="R40" s="6"/>
      <c r="S40" s="12"/>
      <c r="U40" s="4"/>
      <c r="V40" s="4"/>
      <c r="W40" s="4"/>
      <c r="X40" s="4"/>
    </row>
    <row r="41" spans="2:24" ht="14.4" x14ac:dyDescent="0.3">
      <c r="C41" s="6"/>
      <c r="D41" s="6"/>
      <c r="E41" s="99"/>
      <c r="F41" s="99"/>
      <c r="G41" s="99"/>
      <c r="H41" s="99"/>
      <c r="I41" s="6"/>
      <c r="J41" s="6"/>
      <c r="K41" s="6"/>
      <c r="L41" s="6"/>
      <c r="M41" s="6"/>
      <c r="N41" s="6"/>
      <c r="O41" s="6"/>
      <c r="P41" s="6"/>
      <c r="Q41" s="6"/>
      <c r="R41" s="6"/>
      <c r="S41" s="6"/>
    </row>
    <row r="42" spans="2:24" ht="15" customHeight="1" x14ac:dyDescent="0.3">
      <c r="C42" s="6"/>
      <c r="D42" s="6"/>
      <c r="E42" s="6"/>
      <c r="F42" s="6"/>
      <c r="G42" s="6"/>
      <c r="H42" s="6"/>
      <c r="I42" s="6"/>
      <c r="J42" s="6"/>
      <c r="K42" s="6"/>
      <c r="L42" s="6"/>
      <c r="M42" s="13"/>
      <c r="N42" s="11">
        <v>75</v>
      </c>
      <c r="O42" s="11"/>
      <c r="P42" s="11">
        <v>98</v>
      </c>
      <c r="Q42" s="13"/>
      <c r="R42" s="13"/>
      <c r="S42" s="6"/>
    </row>
    <row r="43" spans="2:24" ht="14.4" x14ac:dyDescent="0.3">
      <c r="M43" s="13"/>
      <c r="N43" s="11">
        <v>45</v>
      </c>
      <c r="O43" s="11"/>
      <c r="P43" s="11">
        <v>37</v>
      </c>
      <c r="Q43" s="13"/>
      <c r="R43" s="13"/>
    </row>
    <row r="44" spans="2:24" ht="14.4" x14ac:dyDescent="0.3">
      <c r="M44" s="13"/>
      <c r="N44" s="11">
        <v>25</v>
      </c>
      <c r="O44" s="11"/>
      <c r="P44" s="11">
        <v>43</v>
      </c>
      <c r="Q44" s="13"/>
      <c r="R44" s="13"/>
    </row>
    <row r="45" spans="2:24" ht="14.4" x14ac:dyDescent="0.3">
      <c r="M45" s="13"/>
      <c r="N45" s="11">
        <v>100</v>
      </c>
      <c r="O45" s="11"/>
      <c r="P45" s="11">
        <v>61</v>
      </c>
      <c r="Q45" s="13"/>
      <c r="R45" s="13"/>
    </row>
    <row r="46" spans="2:24" ht="14.4" x14ac:dyDescent="0.3">
      <c r="M46" s="13"/>
      <c r="N46" s="11">
        <v>100</v>
      </c>
      <c r="O46" s="11"/>
      <c r="P46" s="11">
        <v>30</v>
      </c>
      <c r="Q46" s="13"/>
      <c r="R46" s="13"/>
    </row>
    <row r="47" spans="2:24" ht="14.4" x14ac:dyDescent="0.3">
      <c r="M47" s="13"/>
      <c r="N47" s="14"/>
      <c r="O47" s="14"/>
      <c r="P47" s="13"/>
      <c r="Q47" s="13"/>
      <c r="R47" s="13"/>
    </row>
    <row r="48" spans="2:24" ht="14.4" x14ac:dyDescent="0.3">
      <c r="M48" s="13"/>
      <c r="N48" s="14"/>
      <c r="O48" s="14"/>
      <c r="P48" s="13"/>
      <c r="Q48" s="13"/>
      <c r="R48" s="13"/>
    </row>
    <row r="51" spans="20:20" ht="14.4" x14ac:dyDescent="0.3">
      <c r="T51" s="15"/>
    </row>
  </sheetData>
  <mergeCells count="5">
    <mergeCell ref="V28:W30"/>
    <mergeCell ref="V36:W38"/>
    <mergeCell ref="K38:K39"/>
    <mergeCell ref="E40:F41"/>
    <mergeCell ref="G40:H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FirstPage</vt:lpstr>
      <vt:lpstr>Problem 7</vt:lpstr>
      <vt:lpstr>Problem 4</vt:lpstr>
      <vt:lpstr>Problem 8</vt:lpstr>
      <vt:lpstr>Problem 5</vt:lpstr>
      <vt:lpstr>Content Problems</vt:lpstr>
      <vt:lpstr>Question 10</vt:lpstr>
      <vt:lpstr>Question 9</vt:lpstr>
      <vt:lpstr>Question 6</vt:lpstr>
      <vt:lpstr>Question 2</vt:lpstr>
      <vt:lpstr>Question 1</vt:lpstr>
      <vt:lpstr>Problem 3</vt:lpstr>
      <vt:lpstr>Content Concepts</vt:lpstr>
      <vt:lpstr>Content</vt:lpstr>
    </vt:vector>
  </TitlesOfParts>
  <Company>Seton Hall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Seton Hall University</dc:creator>
  <cp:lastModifiedBy>19498</cp:lastModifiedBy>
  <cp:lastPrinted>2017-02-19T23:08:49Z</cp:lastPrinted>
  <dcterms:created xsi:type="dcterms:W3CDTF">2002-08-28T14:02:31Z</dcterms:created>
  <dcterms:modified xsi:type="dcterms:W3CDTF">2023-01-31T02:01:53Z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-1530922426</vt:i4>
  </property>
  <property fmtid="{D5CDD505-2E9C-101B-9397-08002B2CF9AE}" pid="3" name="_EmailSubject">
    <vt:lpwstr>Excel Financial Functions</vt:lpwstr>
  </property>
  <property fmtid="{D5CDD505-2E9C-101B-9397-08002B2CF9AE}" pid="4" name="_AuthorEmail">
    <vt:lpwstr>wachsmut@shu.edu</vt:lpwstr>
  </property>
  <property fmtid="{D5CDD505-2E9C-101B-9397-08002B2CF9AE}" pid="5" name="_AuthorEmailDisplayName">
    <vt:lpwstr>Bert G. Wachsmuth</vt:lpwstr>
  </property>
  <property fmtid="{D5CDD505-2E9C-101B-9397-08002B2CF9AE}" pid="6" name="_ReviewingToolsShownOnce">
    <vt:lpwstr/>
  </property>
</Properties>
</file>