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8_{BF1EED14-BF9A-4A0A-98CE-221AAEE4057D}" xr6:coauthVersionLast="47" xr6:coauthVersionMax="47" xr10:uidLastSave="{00000000-0000-0000-0000-000000000000}"/>
  <bookViews>
    <workbookView xWindow="-108" yWindow="-108" windowWidth="23256" windowHeight="12576" xr2:uid="{00000000-000D-0000-FFFF-FFFF00000000}"/>
  </bookViews>
  <sheets>
    <sheet name="FirstPage" sheetId="2" r:id="rId1"/>
    <sheet name="BD Content" sheetId="4" r:id="rId2"/>
    <sheet name="Problem 10 (2)" sheetId="49" state="hidden" r:id="rId3"/>
    <sheet name="Problem 71 (2)" sheetId="82" state="hidden" r:id="rId4"/>
    <sheet name="CProblem BD3 " sheetId="87" r:id="rId5"/>
    <sheet name="Problem BD3" sheetId="74" r:id="rId6"/>
    <sheet name="CProblem BD 2 " sheetId="86" r:id="rId7"/>
    <sheet name="Problem BD 2" sheetId="73" r:id="rId8"/>
    <sheet name="CProblem BD1 " sheetId="85" r:id="rId9"/>
    <sheet name="Problem BD1" sheetId="71" r:id="rId10"/>
    <sheet name="Problem 10 (3)" sheetId="68" state="hidden" r:id="rId11"/>
    <sheet name="Problem 10" sheetId="47" state="hidden" r:id="rId12"/>
    <sheet name="Problem 9 (2)" sheetId="50" state="hidden" r:id="rId13"/>
    <sheet name="Problem 9 (3)" sheetId="67" state="hidden" r:id="rId14"/>
    <sheet name="Problem 8 (2)" sheetId="51" state="hidden" r:id="rId15"/>
    <sheet name="Problem 8 (3)" sheetId="66" state="hidden" r:id="rId16"/>
    <sheet name="Problem 8" sheetId="45" state="hidden" r:id="rId17"/>
    <sheet name="Problem 7 (2)" sheetId="52" state="hidden" r:id="rId18"/>
    <sheet name="Problem 7 (3)" sheetId="65" state="hidden" r:id="rId19"/>
    <sheet name="Problem 7" sheetId="44" state="hidden" r:id="rId20"/>
    <sheet name="Problem 6 (2)" sheetId="53" state="hidden" r:id="rId21"/>
    <sheet name="Problem 6 (3)" sheetId="64" state="hidden" r:id="rId22"/>
    <sheet name="Problem 6" sheetId="43" state="hidden" r:id="rId23"/>
    <sheet name="Problem 5 (2)" sheetId="54" state="hidden" r:id="rId24"/>
    <sheet name="Problem 5 (3)" sheetId="63" state="hidden" r:id="rId25"/>
    <sheet name="Problem 5 (4)" sheetId="69" state="hidden" r:id="rId26"/>
    <sheet name="Problem 5" sheetId="42" state="hidden" r:id="rId27"/>
    <sheet name="Problem 4 (2)" sheetId="55" state="hidden" r:id="rId28"/>
    <sheet name="Problem 4 (3)" sheetId="62" state="hidden" r:id="rId29"/>
    <sheet name="Problem 4" sheetId="41" state="hidden" r:id="rId30"/>
    <sheet name="Problem 3 (2)" sheetId="56" state="hidden" r:id="rId31"/>
    <sheet name="Problem 3" sheetId="40" state="hidden" r:id="rId32"/>
    <sheet name="Problem 2 (2)" sheetId="57" state="hidden" r:id="rId33"/>
    <sheet name="Problem 3 (3)" sheetId="60" state="hidden" r:id="rId34"/>
    <sheet name="Problem 2 (3)" sheetId="61" state="hidden" r:id="rId35"/>
    <sheet name="Problem 2" sheetId="39" state="hidden" r:id="rId36"/>
    <sheet name="Problem 1 (2)" sheetId="58" state="hidden" r:id="rId37"/>
    <sheet name="Problem 1 (4)" sheetId="70" state="hidden" r:id="rId38"/>
    <sheet name="Problem 1" sheetId="5"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4" i="85" l="1"/>
  <c r="X15" i="86" l="1"/>
  <c r="R28" i="87" l="1"/>
  <c r="R24" i="87"/>
  <c r="R21" i="87"/>
  <c r="R37" i="87" s="1"/>
  <c r="X23" i="86"/>
  <c r="X18" i="86"/>
  <c r="U55" i="82" l="1"/>
  <c r="AG52" i="82"/>
  <c r="AG44" i="82"/>
  <c r="AG37" i="82"/>
  <c r="AG29" i="82"/>
  <c r="U28" i="82"/>
  <c r="G25" i="82"/>
  <c r="F25" i="82"/>
  <c r="P24" i="82"/>
  <c r="T24" i="82" s="1"/>
  <c r="H24" i="82"/>
  <c r="H23" i="82"/>
  <c r="H25" i="82" s="1"/>
  <c r="AK41" i="82" l="1"/>
  <c r="U58" i="82"/>
  <c r="N22" i="56"/>
  <c r="N20" i="56"/>
  <c r="P27" i="58"/>
  <c r="P26" i="58"/>
  <c r="N24" i="56" l="1"/>
  <c r="Q26" i="50"/>
  <c r="P20" i="58" l="1"/>
  <c r="P21" i="58"/>
  <c r="P22" i="58"/>
  <c r="P23" i="58"/>
  <c r="P24" i="58"/>
  <c r="P25" i="58"/>
  <c r="P19" i="58"/>
  <c r="P18" i="58"/>
  <c r="Q18" i="58"/>
  <c r="Q19" i="58" s="1"/>
  <c r="Q20" i="58" s="1"/>
  <c r="Q21" i="58" s="1"/>
  <c r="Q22" i="58" s="1"/>
  <c r="Q23" i="58" s="1"/>
  <c r="Q24" i="58" s="1"/>
  <c r="Q25" i="58" s="1"/>
  <c r="Q26" i="58" s="1"/>
  <c r="Q27" i="58" s="1"/>
  <c r="R18" i="58" l="1"/>
  <c r="Q29" i="51"/>
  <c r="Q28" i="51"/>
  <c r="Q27" i="51"/>
  <c r="Q21" i="51"/>
  <c r="Q20" i="51"/>
  <c r="Q19" i="51"/>
  <c r="Q27" i="50"/>
  <c r="Q25" i="50"/>
  <c r="N15" i="49"/>
  <c r="R19" i="58" l="1"/>
  <c r="R20" i="58" s="1"/>
  <c r="R21" i="58" s="1"/>
  <c r="R22" i="58" s="1"/>
  <c r="R23" i="58" s="1"/>
  <c r="R24" i="58" s="1"/>
  <c r="R25" i="58" s="1"/>
  <c r="R26" i="58" s="1"/>
  <c r="R27" i="58" s="1"/>
</calcChain>
</file>

<file path=xl/sharedStrings.xml><?xml version="1.0" encoding="utf-8"?>
<sst xmlns="http://schemas.openxmlformats.org/spreadsheetml/2006/main" count="76" uniqueCount="45">
  <si>
    <t>Frequency</t>
  </si>
  <si>
    <t>Relative Frequency</t>
  </si>
  <si>
    <t>Cumulative Frequency</t>
  </si>
  <si>
    <t>Alternatives</t>
  </si>
  <si>
    <t>Large Plant</t>
  </si>
  <si>
    <t>Small Plant</t>
  </si>
  <si>
    <t>Low</t>
  </si>
  <si>
    <t>High</t>
  </si>
  <si>
    <t>Possible Future Demand</t>
  </si>
  <si>
    <t>Cumulative Relative Frequency</t>
  </si>
  <si>
    <t>Probability</t>
  </si>
  <si>
    <t>Medium Plant</t>
  </si>
  <si>
    <t>Small Store</t>
  </si>
  <si>
    <t>Medium Store</t>
  </si>
  <si>
    <t>Large Store</t>
  </si>
  <si>
    <t>Week</t>
  </si>
  <si>
    <t>Column1</t>
  </si>
  <si>
    <t>Mean</t>
  </si>
  <si>
    <t>Standard Error</t>
  </si>
  <si>
    <t>Median</t>
  </si>
  <si>
    <t>Mode</t>
  </si>
  <si>
    <t>Standard Deviation</t>
  </si>
  <si>
    <t>Sample Variance</t>
  </si>
  <si>
    <t>Kurtosis</t>
  </si>
  <si>
    <t>Skewness</t>
  </si>
  <si>
    <t>Range</t>
  </si>
  <si>
    <t>Minimum</t>
  </si>
  <si>
    <t>Maximum</t>
  </si>
  <si>
    <t>Sum</t>
  </si>
  <si>
    <t>Count</t>
  </si>
  <si>
    <t>Intercept = 0</t>
  </si>
  <si>
    <t>Givens</t>
  </si>
  <si>
    <t>Fixed Costs</t>
  </si>
  <si>
    <t>Variable Cost per Unit</t>
  </si>
  <si>
    <t>Selling Price per Unit</t>
  </si>
  <si>
    <t>Model</t>
  </si>
  <si>
    <t>Production Volume</t>
  </si>
  <si>
    <t>Total Cost</t>
  </si>
  <si>
    <t>Total Revenue</t>
  </si>
  <si>
    <t>Total Profit (loss)</t>
  </si>
  <si>
    <t>Y</t>
  </si>
  <si>
    <t>N</t>
  </si>
  <si>
    <t>Total</t>
  </si>
  <si>
    <t>Planned to Purchased Plasma Screen</t>
  </si>
  <si>
    <t>Purchased DVR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</si>
</sst>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_);[Red]\(#,##0.0\)"/>
    <numFmt numFmtId="165" formatCode="&quot;$&quot;#,##0.0_);[Red]\(&quot;$&quot;#,##0.0\)"/>
    <numFmt numFmtId="166" formatCode="&quot;$&quot;#,##0.00"/>
    <numFmt numFmtId="167" formatCode="0.0000"/>
    <numFmt numFmtId="168" formatCode="0.0000%"/>
  </numFmts>
  <fonts count="32" x14ac:knownFonts="1">
    <font>
      <sz val="11"/>
      <color theme="1"/>
      <name val="Calibri"/>
      <family val="2"/>
      <scheme val="minor"/>
    </font>
    <font>
      <sz val="24"/>
      <color theme="1"/>
      <name val="Calibri"/>
      <family val="2"/>
      <scheme val="minor"/>
    </font>
    <font>
      <sz val="18"/>
      <color theme="1"/>
      <name val="Calibri"/>
      <family val="2"/>
      <scheme val="minor"/>
    </font>
    <font>
      <sz val="16"/>
      <color theme="1"/>
      <name val="Calibri"/>
      <family val="2"/>
      <scheme val="minor"/>
    </font>
    <font>
      <sz val="20"/>
      <color theme="1"/>
      <name val="Calibri"/>
      <family val="2"/>
      <scheme val="minor"/>
    </font>
    <font>
      <sz val="18"/>
      <color rgb="FFFFC000"/>
      <name val="Calibri"/>
      <family val="2"/>
      <scheme val="minor"/>
    </font>
    <font>
      <b/>
      <sz val="18"/>
      <color rgb="FFFFC000"/>
      <name val="Calibri"/>
      <family val="2"/>
      <scheme val="minor"/>
    </font>
    <font>
      <i/>
      <sz val="11"/>
      <color theme="1"/>
      <name val="Calibri"/>
      <family val="2"/>
      <scheme val="minor"/>
    </font>
    <font>
      <sz val="22"/>
      <color theme="1"/>
      <name val="Calibri"/>
      <family val="2"/>
      <scheme val="minor"/>
    </font>
    <font>
      <sz val="22"/>
      <color rgb="FFFFFF00"/>
      <name val="Calibri"/>
      <family val="2"/>
      <scheme val="minor"/>
    </font>
    <font>
      <b/>
      <sz val="18"/>
      <color rgb="FFFFFF00"/>
      <name val="Calibri"/>
      <family val="2"/>
      <scheme val="minor"/>
    </font>
    <font>
      <sz val="14"/>
      <color theme="1"/>
      <name val="Calibri"/>
      <family val="2"/>
      <scheme val="minor"/>
    </font>
    <font>
      <b/>
      <sz val="14"/>
      <color rgb="FFFFFF00"/>
      <name val="Calibri"/>
      <family val="2"/>
      <scheme val="minor"/>
    </font>
    <font>
      <sz val="16"/>
      <color rgb="FFFFFF00"/>
      <name val="Calibri"/>
      <family val="2"/>
      <scheme val="minor"/>
    </font>
    <font>
      <sz val="16"/>
      <color rgb="FFC00000"/>
      <name val="Calibri"/>
      <family val="2"/>
      <scheme val="minor"/>
    </font>
    <font>
      <b/>
      <sz val="22"/>
      <color theme="1"/>
      <name val="FrankRuehl"/>
      <family val="2"/>
      <charset val="177"/>
    </font>
    <font>
      <sz val="22"/>
      <color theme="1"/>
      <name val="FrankRuehl"/>
      <family val="2"/>
      <charset val="177"/>
    </font>
    <font>
      <b/>
      <sz val="22"/>
      <color rgb="FFFFC000"/>
      <name val="FrankRuehl"/>
      <family val="2"/>
      <charset val="177"/>
    </font>
    <font>
      <sz val="11"/>
      <color rgb="FFFF0000"/>
      <name val="Calibri"/>
      <family val="2"/>
      <scheme val="minor"/>
    </font>
    <font>
      <b/>
      <sz val="11"/>
      <color theme="1"/>
      <name val="Calibri"/>
      <family val="2"/>
      <scheme val="minor"/>
    </font>
    <font>
      <sz val="11"/>
      <color theme="2" tint="-9.9978637043366805E-2"/>
      <name val="Calibri"/>
      <family val="2"/>
      <scheme val="minor"/>
    </font>
    <font>
      <b/>
      <sz val="10"/>
      <color theme="2" tint="-9.9978637043366805E-2"/>
      <name val="Calibri"/>
      <family val="2"/>
      <scheme val="minor"/>
    </font>
    <font>
      <b/>
      <sz val="18"/>
      <color theme="2" tint="-9.9978637043366805E-2"/>
      <name val="Calibri"/>
      <family val="2"/>
      <scheme val="minor"/>
    </font>
    <font>
      <sz val="11"/>
      <color theme="2" tint="-0.249977111117893"/>
      <name val="Calibri"/>
      <family val="2"/>
      <scheme val="minor"/>
    </font>
    <font>
      <b/>
      <sz val="20"/>
      <color theme="2" tint="-9.9978637043366805E-2"/>
      <name val="Calibri"/>
      <family val="2"/>
    </font>
    <font>
      <sz val="11"/>
      <color theme="2"/>
      <name val="Calibri"/>
      <family val="2"/>
      <scheme val="minor"/>
    </font>
    <font>
      <sz val="16"/>
      <color theme="1"/>
      <name val="Lucida Bright"/>
      <family val="1"/>
    </font>
    <font>
      <sz val="14"/>
      <color theme="1"/>
      <name val="Lucida Bright"/>
      <family val="1"/>
    </font>
    <font>
      <b/>
      <sz val="24"/>
      <color rgb="FFFFFF00"/>
      <name val="Lucida Bright"/>
      <family val="1"/>
    </font>
    <font>
      <b/>
      <sz val="22"/>
      <color rgb="FFFFFF00"/>
      <name val="Lucida Bright"/>
      <family val="1"/>
    </font>
    <font>
      <b/>
      <sz val="22"/>
      <color rgb="FFFF0000"/>
      <name val="Lucida Bright"/>
      <family val="1"/>
    </font>
    <font>
      <b/>
      <sz val="24"/>
      <color rgb="FFFF0000"/>
      <name val="Lucida Bright"/>
      <family val="1"/>
    </font>
  </fonts>
  <fills count="11">
    <fill>
      <patternFill patternType="none"/>
    </fill>
    <fill>
      <patternFill patternType="gray125"/>
    </fill>
    <fill>
      <patternFill patternType="solid">
        <fgColor theme="2" tint="-9.9978637043366805E-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14">
    <xf numFmtId="0" fontId="0" fillId="0" borderId="0" xfId="0"/>
    <xf numFmtId="0" fontId="0" fillId="2" borderId="0" xfId="0" applyFill="1"/>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2" borderId="0" xfId="0" applyFont="1" applyFill="1"/>
    <xf numFmtId="0" fontId="2" fillId="2" borderId="5" xfId="0" applyFont="1" applyFill="1" applyBorder="1" applyAlignment="1">
      <alignment horizontal="center" vertical="center"/>
    </xf>
    <xf numFmtId="6" fontId="2" fillId="2" borderId="5"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xf numFmtId="0" fontId="2" fillId="6"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164" fontId="6" fillId="3" borderId="5" xfId="0" applyNumberFormat="1" applyFont="1" applyFill="1" applyBorder="1" applyAlignment="1">
      <alignment horizontal="center" vertical="center"/>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0" fontId="7" fillId="0" borderId="1" xfId="0" applyFont="1" applyBorder="1" applyAlignment="1">
      <alignment horizontal="centerContinuous"/>
    </xf>
    <xf numFmtId="0" fontId="0" fillId="0" borderId="1" xfId="0" applyBorder="1"/>
    <xf numFmtId="1" fontId="3" fillId="0" borderId="4"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2" borderId="0" xfId="0" applyFont="1" applyFill="1"/>
    <xf numFmtId="40" fontId="2" fillId="8" borderId="5" xfId="0" applyNumberFormat="1" applyFont="1" applyFill="1" applyBorder="1" applyAlignment="1">
      <alignment horizontal="center" vertical="center"/>
    </xf>
    <xf numFmtId="8" fontId="0" fillId="2" borderId="5" xfId="0" applyNumberFormat="1" applyFill="1" applyBorder="1"/>
    <xf numFmtId="8" fontId="11" fillId="2" borderId="5" xfId="0" applyNumberFormat="1" applyFont="1" applyFill="1" applyBorder="1"/>
    <xf numFmtId="8" fontId="12" fillId="9" borderId="5" xfId="0" applyNumberFormat="1" applyFont="1" applyFill="1" applyBorder="1" applyAlignment="1">
      <alignment horizontal="center" vertical="center"/>
    </xf>
    <xf numFmtId="8" fontId="13" fillId="9" borderId="5" xfId="0" applyNumberFormat="1" applyFont="1" applyFill="1" applyBorder="1" applyAlignment="1">
      <alignment horizontal="center" vertical="center"/>
    </xf>
    <xf numFmtId="0" fontId="4" fillId="0" borderId="10" xfId="0" applyFont="1" applyBorder="1"/>
    <xf numFmtId="0" fontId="0" fillId="0" borderId="9" xfId="0" applyBorder="1"/>
    <xf numFmtId="0" fontId="0" fillId="0" borderId="11" xfId="0" applyBorder="1"/>
    <xf numFmtId="0" fontId="4" fillId="0" borderId="13" xfId="0" applyFont="1" applyBorder="1"/>
    <xf numFmtId="0" fontId="0" fillId="0" borderId="14" xfId="0" applyBorder="1"/>
    <xf numFmtId="0" fontId="0" fillId="0" borderId="13" xfId="0" applyBorder="1"/>
    <xf numFmtId="0" fontId="0" fillId="0" borderId="12" xfId="0" applyBorder="1"/>
    <xf numFmtId="0" fontId="0" fillId="0" borderId="15" xfId="0" applyBorder="1"/>
    <xf numFmtId="0" fontId="0" fillId="0" borderId="8" xfId="0" applyBorder="1"/>
    <xf numFmtId="8" fontId="13" fillId="7" borderId="5" xfId="0" applyNumberFormat="1" applyFont="1" applyFill="1" applyBorder="1"/>
    <xf numFmtId="165" fontId="14" fillId="10" borderId="5" xfId="0" applyNumberFormat="1" applyFont="1" applyFill="1" applyBorder="1"/>
    <xf numFmtId="8" fontId="14" fillId="10" borderId="5" xfId="0" applyNumberFormat="1" applyFont="1" applyFill="1" applyBorder="1"/>
    <xf numFmtId="0" fontId="3" fillId="2" borderId="0" xfId="0" applyFont="1" applyFill="1" applyAlignment="1">
      <alignment horizontal="left"/>
    </xf>
    <xf numFmtId="0" fontId="3" fillId="2" borderId="0" xfId="0" applyFont="1" applyFill="1"/>
    <xf numFmtId="0" fontId="15" fillId="2" borderId="0" xfId="0" applyFont="1" applyFill="1"/>
    <xf numFmtId="0" fontId="16" fillId="2" borderId="0" xfId="0" applyFont="1" applyFill="1"/>
    <xf numFmtId="0" fontId="16" fillId="2" borderId="5" xfId="0" applyFont="1" applyFill="1" applyBorder="1"/>
    <xf numFmtId="6"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5" fillId="8" borderId="5" xfId="0" applyFont="1" applyFill="1" applyBorder="1" applyAlignment="1">
      <alignment horizontal="center"/>
    </xf>
    <xf numFmtId="3" fontId="17" fillId="7" borderId="5" xfId="0" applyNumberFormat="1" applyFont="1" applyFill="1" applyBorder="1" applyAlignment="1">
      <alignment horizontal="center" vertical="center"/>
    </xf>
    <xf numFmtId="6" fontId="16" fillId="10" borderId="5" xfId="0" applyNumberFormat="1" applyFont="1" applyFill="1" applyBorder="1" applyAlignment="1">
      <alignment horizontal="center" vertical="center"/>
    </xf>
    <xf numFmtId="0" fontId="20" fillId="2" borderId="0" xfId="0" applyFont="1" applyFill="1"/>
    <xf numFmtId="3" fontId="21" fillId="2" borderId="0" xfId="0" applyNumberFormat="1" applyFont="1" applyFill="1" applyAlignment="1">
      <alignment vertical="center"/>
    </xf>
    <xf numFmtId="166" fontId="22" fillId="2" borderId="0" xfId="0" applyNumberFormat="1" applyFont="1" applyFill="1" applyAlignment="1">
      <alignment vertical="center"/>
    </xf>
    <xf numFmtId="166" fontId="22" fillId="2" borderId="0" xfId="0" applyNumberFormat="1" applyFont="1" applyFill="1" applyAlignment="1">
      <alignment horizontal="center" vertical="center"/>
    </xf>
    <xf numFmtId="0" fontId="23" fillId="2" borderId="0" xfId="0" applyFont="1" applyFill="1"/>
    <xf numFmtId="0" fontId="25" fillId="2" borderId="0" xfId="0" applyFont="1" applyFill="1"/>
    <xf numFmtId="0" fontId="20" fillId="2" borderId="0" xfId="0" applyFont="1" applyFill="1" applyAlignment="1">
      <alignment horizontal="center" vertical="center"/>
    </xf>
    <xf numFmtId="0" fontId="25" fillId="2" borderId="0" xfId="0" applyFont="1" applyFill="1" applyAlignment="1">
      <alignment horizontal="center" vertical="center"/>
    </xf>
    <xf numFmtId="0" fontId="18" fillId="2" borderId="0" xfId="0" applyFont="1" applyFill="1"/>
    <xf numFmtId="0" fontId="0" fillId="2" borderId="0" xfId="0" applyFill="1" applyAlignment="1">
      <alignment vertical="top" wrapText="1"/>
    </xf>
    <xf numFmtId="0" fontId="19" fillId="2" borderId="0" xfId="0" applyFont="1" applyFill="1" applyAlignment="1">
      <alignment horizontal="center" vertical="top" wrapText="1"/>
    </xf>
    <xf numFmtId="0" fontId="0" fillId="2" borderId="0" xfId="0" applyFill="1" applyAlignment="1">
      <alignment horizontal="center" vertical="top" wrapText="1"/>
    </xf>
    <xf numFmtId="0" fontId="4" fillId="2" borderId="0" xfId="0" applyFont="1" applyFill="1" applyAlignment="1">
      <alignment horizontal="center" vertical="top" wrapText="1"/>
    </xf>
    <xf numFmtId="0" fontId="8" fillId="0" borderId="0" xfId="0" applyFont="1"/>
    <xf numFmtId="0" fontId="16" fillId="0" borderId="0" xfId="0" applyFont="1"/>
    <xf numFmtId="0" fontId="16" fillId="0" borderId="0" xfId="0" applyFont="1" applyAlignment="1">
      <alignment horizontal="center" vertical="center"/>
    </xf>
    <xf numFmtId="0" fontId="15" fillId="0" borderId="0" xfId="0" applyFont="1"/>
    <xf numFmtId="0" fontId="27" fillId="2" borderId="0" xfId="0" applyFont="1" applyFill="1"/>
    <xf numFmtId="6" fontId="26" fillId="2" borderId="0" xfId="0" applyNumberFormat="1" applyFont="1" applyFill="1"/>
    <xf numFmtId="40" fontId="26" fillId="2" borderId="0" xfId="0" applyNumberFormat="1" applyFont="1" applyFill="1"/>
    <xf numFmtId="0" fontId="4" fillId="2" borderId="5" xfId="0" applyFont="1" applyFill="1" applyBorder="1" applyAlignment="1">
      <alignment horizontal="center" vertical="center"/>
    </xf>
    <xf numFmtId="0" fontId="4" fillId="10" borderId="5" xfId="0" applyFont="1" applyFill="1" applyBorder="1" applyAlignment="1">
      <alignment horizontal="center" vertical="center"/>
    </xf>
    <xf numFmtId="167" fontId="28" fillId="2" borderId="0" xfId="0" applyNumberFormat="1" applyFont="1" applyFill="1" applyAlignment="1">
      <alignment vertical="center"/>
    </xf>
    <xf numFmtId="168" fontId="28" fillId="2" borderId="0" xfId="0" applyNumberFormat="1" applyFont="1" applyFill="1" applyAlignment="1">
      <alignment vertical="center"/>
    </xf>
    <xf numFmtId="0" fontId="1" fillId="2" borderId="0" xfId="0" applyFont="1" applyFill="1" applyAlignment="1">
      <alignment horizontal="center" vertical="center"/>
    </xf>
    <xf numFmtId="2" fontId="10" fillId="7" borderId="10" xfId="0" applyNumberFormat="1" applyFont="1" applyFill="1" applyBorder="1" applyAlignment="1">
      <alignment horizontal="center" vertical="center"/>
    </xf>
    <xf numFmtId="2" fontId="10" fillId="7" borderId="11" xfId="0" applyNumberFormat="1" applyFont="1" applyFill="1" applyBorder="1" applyAlignment="1">
      <alignment horizontal="center" vertical="center"/>
    </xf>
    <xf numFmtId="2" fontId="10" fillId="7" borderId="12" xfId="0" applyNumberFormat="1" applyFont="1" applyFill="1" applyBorder="1" applyAlignment="1">
      <alignment horizontal="center" vertical="center"/>
    </xf>
    <xf numFmtId="2" fontId="10" fillId="7" borderId="8" xfId="0" applyNumberFormat="1" applyFont="1" applyFill="1" applyBorder="1" applyAlignment="1">
      <alignment horizontal="center" vertical="center"/>
    </xf>
    <xf numFmtId="167" fontId="28" fillId="7" borderId="0" xfId="0" applyNumberFormat="1" applyFont="1" applyFill="1" applyAlignment="1">
      <alignment horizontal="center" vertical="center"/>
    </xf>
    <xf numFmtId="10" fontId="28" fillId="7" borderId="0" xfId="0" applyNumberFormat="1" applyFont="1" applyFill="1" applyAlignment="1">
      <alignment horizontal="center" vertical="center"/>
    </xf>
    <xf numFmtId="10" fontId="28" fillId="2" borderId="0" xfId="0" applyNumberFormat="1" applyFont="1" applyFill="1" applyAlignment="1">
      <alignment horizontal="center" vertical="center"/>
    </xf>
    <xf numFmtId="10" fontId="28" fillId="5" borderId="0" xfId="0" applyNumberFormat="1" applyFont="1" applyFill="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8" xfId="0" applyFont="1" applyFill="1" applyBorder="1" applyAlignment="1">
      <alignment horizontal="center" wrapText="1"/>
    </xf>
    <xf numFmtId="0" fontId="4" fillId="2" borderId="16" xfId="0" applyFont="1" applyFill="1" applyBorder="1" applyAlignment="1">
      <alignment horizontal="center"/>
    </xf>
    <xf numFmtId="0" fontId="30" fillId="10" borderId="10" xfId="0" applyFont="1" applyFill="1" applyBorder="1" applyAlignment="1">
      <alignment horizontal="center" vertical="center"/>
    </xf>
    <xf numFmtId="0" fontId="30" fillId="10" borderId="11" xfId="0" applyFont="1" applyFill="1" applyBorder="1" applyAlignment="1">
      <alignment horizontal="center" vertical="center"/>
    </xf>
    <xf numFmtId="0" fontId="30" fillId="10" borderId="12" xfId="0" applyFont="1" applyFill="1" applyBorder="1" applyAlignment="1">
      <alignment horizontal="center" vertical="center"/>
    </xf>
    <xf numFmtId="0" fontId="30" fillId="10" borderId="8" xfId="0" applyFont="1" applyFill="1" applyBorder="1" applyAlignment="1">
      <alignment horizontal="center" vertical="center"/>
    </xf>
    <xf numFmtId="0" fontId="30" fillId="10" borderId="13" xfId="0" applyFont="1" applyFill="1" applyBorder="1" applyAlignment="1">
      <alignment horizontal="center" vertical="center"/>
    </xf>
    <xf numFmtId="0" fontId="30" fillId="10" borderId="14" xfId="0" applyFont="1" applyFill="1" applyBorder="1" applyAlignment="1">
      <alignment horizontal="center" vertical="center"/>
    </xf>
    <xf numFmtId="0" fontId="29" fillId="7" borderId="10" xfId="0" applyFont="1" applyFill="1" applyBorder="1" applyAlignment="1">
      <alignment horizontal="center" vertical="center"/>
    </xf>
    <xf numFmtId="0" fontId="29" fillId="7" borderId="11" xfId="0" applyFont="1" applyFill="1" applyBorder="1" applyAlignment="1">
      <alignment horizontal="center" vertical="center"/>
    </xf>
    <xf numFmtId="0" fontId="29" fillId="7" borderId="13" xfId="0" applyFont="1" applyFill="1" applyBorder="1" applyAlignment="1">
      <alignment horizontal="center" vertical="center"/>
    </xf>
    <xf numFmtId="0" fontId="29" fillId="7" borderId="14" xfId="0" applyFont="1" applyFill="1" applyBorder="1" applyAlignment="1">
      <alignment horizontal="center" vertical="center"/>
    </xf>
    <xf numFmtId="0" fontId="29" fillId="7" borderId="12" xfId="0" applyFont="1" applyFill="1" applyBorder="1" applyAlignment="1">
      <alignment horizontal="center" vertical="center"/>
    </xf>
    <xf numFmtId="0" fontId="29" fillId="7" borderId="8" xfId="0" applyFont="1" applyFill="1" applyBorder="1" applyAlignment="1">
      <alignment horizontal="center" vertical="center"/>
    </xf>
    <xf numFmtId="167" fontId="28" fillId="2" borderId="0" xfId="0" applyNumberFormat="1" applyFont="1" applyFill="1" applyAlignment="1">
      <alignment horizontal="center" vertical="center"/>
    </xf>
    <xf numFmtId="168" fontId="28" fillId="2" borderId="0" xfId="0" applyNumberFormat="1" applyFont="1" applyFill="1" applyAlignment="1">
      <alignment horizontal="center" vertical="center"/>
    </xf>
    <xf numFmtId="167" fontId="31" fillId="10" borderId="0" xfId="0" applyNumberFormat="1" applyFont="1" applyFill="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3" fillId="2" borderId="0" xfId="0" applyFont="1" applyFill="1" applyAlignment="1">
      <alignment horizontal="left"/>
    </xf>
    <xf numFmtId="0" fontId="15" fillId="2" borderId="0" xfId="0" applyFont="1" applyFill="1" applyAlignment="1">
      <alignment horizontal="left"/>
    </xf>
    <xf numFmtId="0" fontId="1" fillId="2" borderId="0" xfId="0" applyFont="1" applyFill="1" applyAlignment="1">
      <alignment horizontal="center"/>
    </xf>
    <xf numFmtId="0" fontId="1" fillId="0" borderId="0" xfId="0" applyFont="1" applyAlignment="1">
      <alignment horizontal="center"/>
    </xf>
    <xf numFmtId="0" fontId="9" fillId="7"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34109842501289E-2"/>
          <c:y val="0.1032669309592079"/>
          <c:w val="0.9210826649731032"/>
          <c:h val="0.79671590656261138"/>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0"/>
            <c:dispEq val="1"/>
            <c:trendlineLbl>
              <c:numFmt formatCode="General" sourceLinked="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mn-lt"/>
                      <a:ea typeface="+mn-ea"/>
                      <a:cs typeface="+mn-cs"/>
                    </a:defRPr>
                  </a:pPr>
                  <a:endParaRPr lang="en-US"/>
                </a:p>
              </c:txPr>
            </c:trendlineLbl>
          </c:trendline>
          <c:yVal>
            <c:numRef>
              <c:f>'Problem 2 (2)'!$O$12:$O$21</c:f>
              <c:numCache>
                <c:formatCode>General</c:formatCode>
                <c:ptCount val="10"/>
                <c:pt idx="0">
                  <c:v>2</c:v>
                </c:pt>
                <c:pt idx="1">
                  <c:v>4</c:v>
                </c:pt>
                <c:pt idx="2">
                  <c:v>6</c:v>
                </c:pt>
                <c:pt idx="3">
                  <c:v>7</c:v>
                </c:pt>
                <c:pt idx="4">
                  <c:v>7</c:v>
                </c:pt>
                <c:pt idx="5">
                  <c:v>17</c:v>
                </c:pt>
                <c:pt idx="6">
                  <c:v>8</c:v>
                </c:pt>
                <c:pt idx="7">
                  <c:v>9</c:v>
                </c:pt>
                <c:pt idx="8">
                  <c:v>20</c:v>
                </c:pt>
                <c:pt idx="9">
                  <c:v>1</c:v>
                </c:pt>
              </c:numCache>
            </c:numRef>
          </c:yVal>
          <c:smooth val="0"/>
          <c:extLst>
            <c:ext xmlns:c16="http://schemas.microsoft.com/office/drawing/2014/chart" uri="{C3380CC4-5D6E-409C-BE32-E72D297353CC}">
              <c16:uniqueId val="{00000000-D98D-4401-9ADB-99A16EF78606}"/>
            </c:ext>
          </c:extLst>
        </c:ser>
        <c:dLbls>
          <c:showLegendKey val="0"/>
          <c:showVal val="0"/>
          <c:showCatName val="0"/>
          <c:showSerName val="0"/>
          <c:showPercent val="0"/>
          <c:showBubbleSize val="0"/>
        </c:dLbls>
        <c:axId val="228215304"/>
        <c:axId val="228092416"/>
      </c:scatterChart>
      <c:valAx>
        <c:axId val="22821530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092416"/>
        <c:crosses val="autoZero"/>
        <c:crossBetween val="midCat"/>
      </c:valAx>
      <c:valAx>
        <c:axId val="228092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2153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BD Content'!A1"/></Relationships>
</file>

<file path=xl/drawings/_rels/drawing10.xml.rels><?xml version="1.0" encoding="UTF-8" standalone="yes"?>
<Relationships xmlns="http://schemas.openxmlformats.org/package/2006/relationships"><Relationship Id="rId2" Type="http://schemas.openxmlformats.org/officeDocument/2006/relationships/hyperlink" Target="#'CProblem BD1 '!A1"/><Relationship Id="rId1" Type="http://schemas.openxmlformats.org/officeDocument/2006/relationships/hyperlink" Target="#'BD Content'!A1"/></Relationships>
</file>

<file path=xl/drawings/_rels/drawing11.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4.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5.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6.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7.xml.rels><?xml version="1.0" encoding="UTF-8" standalone="yes"?>
<Relationships xmlns="http://schemas.openxmlformats.org/package/2006/relationships"><Relationship Id="rId2" Type="http://schemas.openxmlformats.org/officeDocument/2006/relationships/hyperlink" Target="#'Problem 8 (3)'!A1"/><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Problem 7'!A1"/></Relationships>
</file>

<file path=xl/drawings/_rels/drawing19.xml.rels><?xml version="1.0" encoding="UTF-8" standalone="yes"?>
<Relationships xmlns="http://schemas.openxmlformats.org/package/2006/relationships"><Relationship Id="rId1" Type="http://schemas.openxmlformats.org/officeDocument/2006/relationships/hyperlink" Target="#'Problem 7'!A1"/></Relationships>
</file>

<file path=xl/drawings/_rels/drawing2.xml.rels><?xml version="1.0" encoding="UTF-8" standalone="yes"?>
<Relationships xmlns="http://schemas.openxmlformats.org/package/2006/relationships"><Relationship Id="rId3" Type="http://schemas.openxmlformats.org/officeDocument/2006/relationships/hyperlink" Target="#'Problem BD 2'!A1"/><Relationship Id="rId2" Type="http://schemas.openxmlformats.org/officeDocument/2006/relationships/hyperlink" Target="#'Problem BD1'!A1"/><Relationship Id="rId1" Type="http://schemas.openxmlformats.org/officeDocument/2006/relationships/hyperlink" Target="#FirstPage!A1"/><Relationship Id="rId4" Type="http://schemas.openxmlformats.org/officeDocument/2006/relationships/hyperlink" Target="#'Problem BD3'!A1"/></Relationships>
</file>

<file path=xl/drawings/_rels/drawing20.xml.rels><?xml version="1.0" encoding="UTF-8" standalone="yes"?>
<Relationships xmlns="http://schemas.openxmlformats.org/package/2006/relationships"><Relationship Id="rId2" Type="http://schemas.openxmlformats.org/officeDocument/2006/relationships/hyperlink" Target="#'Problem 7 (3)'!A1"/><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2.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3.xml.rels><?xml version="1.0" encoding="UTF-8" standalone="yes"?>
<Relationships xmlns="http://schemas.openxmlformats.org/package/2006/relationships"><Relationship Id="rId2" Type="http://schemas.openxmlformats.org/officeDocument/2006/relationships/hyperlink" Target="#'Problem 6 (3)'!A1"/><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Problem 5'!A1"/></Relationships>
</file>

<file path=xl/drawings/_rels/drawing25.xml.rels><?xml version="1.0" encoding="UTF-8" standalone="yes"?>
<Relationships xmlns="http://schemas.openxmlformats.org/package/2006/relationships"><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2" Type="http://schemas.openxmlformats.org/officeDocument/2006/relationships/hyperlink" Target="#'Problem 5 (3)'!A1"/><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1" Type="http://schemas.openxmlformats.org/officeDocument/2006/relationships/hyperlink" Target="#'Problem 4'!A1"/></Relationships>
</file>

<file path=xl/drawings/_rels/drawing29.xml.rels><?xml version="1.0" encoding="UTF-8" standalone="yes"?>
<Relationships xmlns="http://schemas.openxmlformats.org/package/2006/relationships"><Relationship Id="rId1" Type="http://schemas.openxmlformats.org/officeDocument/2006/relationships/hyperlink" Target="#'Problem 4'!A1"/></Relationships>
</file>

<file path=xl/drawings/_rels/drawing3.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30.xml.rels><?xml version="1.0" encoding="UTF-8" standalone="yes"?>
<Relationships xmlns="http://schemas.openxmlformats.org/package/2006/relationships"><Relationship Id="rId2" Type="http://schemas.openxmlformats.org/officeDocument/2006/relationships/hyperlink" Target="#'Problem 4 (3)'!A1"/><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1" Type="http://schemas.openxmlformats.org/officeDocument/2006/relationships/hyperlink" Target="#Content!A1"/></Relationships>
</file>

<file path=xl/drawings/_rels/drawing32.xml.rels><?xml version="1.0" encoding="UTF-8" standalone="yes"?>
<Relationships xmlns="http://schemas.openxmlformats.org/package/2006/relationships"><Relationship Id="rId2" Type="http://schemas.openxmlformats.org/officeDocument/2006/relationships/hyperlink" Target="#'Problem 3 (3)'!A1"/><Relationship Id="rId1" Type="http://schemas.openxmlformats.org/officeDocument/2006/relationships/hyperlink" Target="#Content!A1"/></Relationships>
</file>

<file path=xl/drawings/_rels/drawing3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Problem 2'!A1"/></Relationships>
</file>

<file path=xl/drawings/_rels/drawing34.xml.rels><?xml version="1.0" encoding="UTF-8" standalone="yes"?>
<Relationships xmlns="http://schemas.openxmlformats.org/package/2006/relationships"><Relationship Id="rId1" Type="http://schemas.openxmlformats.org/officeDocument/2006/relationships/hyperlink" Target="#'Problem 3'!A1"/></Relationships>
</file>

<file path=xl/drawings/_rels/drawing35.xml.rels><?xml version="1.0" encoding="UTF-8" standalone="yes"?>
<Relationships xmlns="http://schemas.openxmlformats.org/package/2006/relationships"><Relationship Id="rId1" Type="http://schemas.openxmlformats.org/officeDocument/2006/relationships/hyperlink" Target="#'Problem 2'!A1"/></Relationships>
</file>

<file path=xl/drawings/_rels/drawing36.xml.rels><?xml version="1.0" encoding="UTF-8" standalone="yes"?>
<Relationships xmlns="http://schemas.openxmlformats.org/package/2006/relationships"><Relationship Id="rId2" Type="http://schemas.openxmlformats.org/officeDocument/2006/relationships/hyperlink" Target="#'Problem 2 (3)'!A1"/><Relationship Id="rId1" Type="http://schemas.openxmlformats.org/officeDocument/2006/relationships/hyperlink" Target="#Content!A1"/></Relationships>
</file>

<file path=xl/drawings/_rels/drawing37.xml.rels><?xml version="1.0" encoding="UTF-8" standalone="yes"?>
<Relationships xmlns="http://schemas.openxmlformats.org/package/2006/relationships"><Relationship Id="rId1" Type="http://schemas.openxmlformats.org/officeDocument/2006/relationships/hyperlink" Target="#'Problem 1'!A1"/></Relationships>
</file>

<file path=xl/drawings/_rels/drawing38.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Problem 1'!A1"/></Relationships>
</file>

<file path=xl/drawings/_rels/drawing39.xml.rels><?xml version="1.0" encoding="UTF-8" standalone="yes"?>
<Relationships xmlns="http://schemas.openxmlformats.org/package/2006/relationships"><Relationship Id="rId2" Type="http://schemas.openxmlformats.org/officeDocument/2006/relationships/hyperlink" Target="#'Problem 1 (4)'!A1"/><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Problem BD3'!A1"/></Relationships>
</file>

<file path=xl/drawings/_rels/drawing6.xml.rels><?xml version="1.0" encoding="UTF-8" standalone="yes"?>
<Relationships xmlns="http://schemas.openxmlformats.org/package/2006/relationships"><Relationship Id="rId2" Type="http://schemas.openxmlformats.org/officeDocument/2006/relationships/hyperlink" Target="#'CProblem BD3 '!A1"/><Relationship Id="rId1" Type="http://schemas.openxmlformats.org/officeDocument/2006/relationships/hyperlink" Target="#'BD Content'!A1"/></Relationships>
</file>

<file path=xl/drawings/_rels/drawing7.xml.rels><?xml version="1.0" encoding="UTF-8" standalone="yes"?>
<Relationships xmlns="http://schemas.openxmlformats.org/package/2006/relationships"><Relationship Id="rId1" Type="http://schemas.openxmlformats.org/officeDocument/2006/relationships/hyperlink" Target="#'Problem BD 2'!A1"/></Relationships>
</file>

<file path=xl/drawings/_rels/drawing8.xml.rels><?xml version="1.0" encoding="UTF-8" standalone="yes"?>
<Relationships xmlns="http://schemas.openxmlformats.org/package/2006/relationships"><Relationship Id="rId2" Type="http://schemas.openxmlformats.org/officeDocument/2006/relationships/hyperlink" Target="#'CProblem BD 2 '!A1"/><Relationship Id="rId1" Type="http://schemas.openxmlformats.org/officeDocument/2006/relationships/hyperlink" Target="#'BD Content'!A1"/></Relationships>
</file>

<file path=xl/drawings/_rels/drawing9.xml.rels><?xml version="1.0" encoding="UTF-8" standalone="yes"?>
<Relationships xmlns="http://schemas.openxmlformats.org/package/2006/relationships"><Relationship Id="rId1" Type="http://schemas.openxmlformats.org/officeDocument/2006/relationships/hyperlink" Target="#'Problem BD1'!A1"/></Relationships>
</file>

<file path=xl/drawings/drawing1.xml><?xml version="1.0" encoding="utf-8"?>
<xdr:wsDr xmlns:xdr="http://schemas.openxmlformats.org/drawingml/2006/spreadsheetDrawing" xmlns:a="http://schemas.openxmlformats.org/drawingml/2006/main">
  <xdr:twoCellAnchor>
    <xdr:from>
      <xdr:col>14</xdr:col>
      <xdr:colOff>32657</xdr:colOff>
      <xdr:row>31</xdr:row>
      <xdr:rowOff>149678</xdr:rowOff>
    </xdr:from>
    <xdr:to>
      <xdr:col>19</xdr:col>
      <xdr:colOff>426244</xdr:colOff>
      <xdr:row>36</xdr:row>
      <xdr:rowOff>176893</xdr:rowOff>
    </xdr:to>
    <xdr:sp macro="" textlink="">
      <xdr:nvSpPr>
        <xdr:cNvPr id="9" name="Rounded Rectangle 1">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8719457" y="5886449"/>
          <a:ext cx="3496016" cy="95250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chemeClr val="tx1"/>
              </a:solidFill>
              <a:latin typeface="Lucida Bright" panose="02040602050505020304" pitchFamily="18" charset="0"/>
            </a:rPr>
            <a:t>Click</a:t>
          </a:r>
          <a:r>
            <a:rPr lang="en-US" sz="2400" baseline="0">
              <a:solidFill>
                <a:schemeClr val="tx1"/>
              </a:solidFill>
              <a:latin typeface="Lucida Bright" panose="02040602050505020304" pitchFamily="18" charset="0"/>
            </a:rPr>
            <a:t> </a:t>
          </a:r>
          <a:r>
            <a:rPr lang="en-US" sz="2400" b="1">
              <a:solidFill>
                <a:schemeClr val="accent2">
                  <a:lumMod val="50000"/>
                </a:schemeClr>
              </a:solidFill>
              <a:latin typeface="Lucida Bright" panose="02040602050505020304" pitchFamily="18" charset="0"/>
            </a:rPr>
            <a:t>Here</a:t>
          </a:r>
          <a:r>
            <a:rPr lang="en-US" sz="2400">
              <a:solidFill>
                <a:schemeClr val="tx1"/>
              </a:solidFill>
              <a:latin typeface="Lucida Bright" panose="02040602050505020304" pitchFamily="18" charset="0"/>
            </a:rPr>
            <a:t> to Start</a:t>
          </a:r>
        </a:p>
      </xdr:txBody>
    </xdr:sp>
    <xdr:clientData/>
  </xdr:twoCellAnchor>
  <xdr:twoCellAnchor>
    <xdr:from>
      <xdr:col>11</xdr:col>
      <xdr:colOff>598712</xdr:colOff>
      <xdr:row>1</xdr:row>
      <xdr:rowOff>152402</xdr:rowOff>
    </xdr:from>
    <xdr:to>
      <xdr:col>21</xdr:col>
      <xdr:colOff>285747</xdr:colOff>
      <xdr:row>6</xdr:row>
      <xdr:rowOff>83458</xdr:rowOff>
    </xdr:to>
    <xdr:sp macro="" textlink="">
      <xdr:nvSpPr>
        <xdr:cNvPr id="5" name="Rounded Rectangle 1">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7334248" y="342902"/>
          <a:ext cx="5810249" cy="8835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CSUSM</a:t>
          </a:r>
        </a:p>
      </xdr:txBody>
    </xdr:sp>
    <xdr:clientData/>
  </xdr:twoCellAnchor>
  <xdr:twoCellAnchor>
    <xdr:from>
      <xdr:col>11</xdr:col>
      <xdr:colOff>43543</xdr:colOff>
      <xdr:row>20</xdr:row>
      <xdr:rowOff>119742</xdr:rowOff>
    </xdr:from>
    <xdr:to>
      <xdr:col>22</xdr:col>
      <xdr:colOff>265792</xdr:colOff>
      <xdr:row>29</xdr:row>
      <xdr:rowOff>2</xdr:rowOff>
    </xdr:to>
    <xdr:sp macro="" textlink="">
      <xdr:nvSpPr>
        <xdr:cNvPr id="6" name="Rounded Rectangle 6">
          <a:extLst>
            <a:ext uri="{FF2B5EF4-FFF2-40B4-BE49-F238E27FC236}">
              <a16:creationId xmlns:a16="http://schemas.microsoft.com/office/drawing/2014/main" id="{00000000-0008-0000-0000-000006000000}"/>
            </a:ext>
          </a:extLst>
        </xdr:cNvPr>
        <xdr:cNvSpPr/>
      </xdr:nvSpPr>
      <xdr:spPr>
        <a:xfrm>
          <a:off x="6868886" y="3820885"/>
          <a:ext cx="7047592" cy="1545774"/>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rgbClr val="C00000"/>
              </a:solidFill>
              <a:latin typeface="Lucida Bright" panose="02040602050505020304" pitchFamily="18" charset="0"/>
            </a:rPr>
            <a:t>Binomial Distribution</a:t>
          </a:r>
        </a:p>
      </xdr:txBody>
    </xdr:sp>
    <xdr:clientData/>
  </xdr:twoCellAnchor>
  <xdr:twoCellAnchor>
    <xdr:from>
      <xdr:col>11</xdr:col>
      <xdr:colOff>122464</xdr:colOff>
      <xdr:row>9</xdr:row>
      <xdr:rowOff>13608</xdr:rowOff>
    </xdr:from>
    <xdr:to>
      <xdr:col>22</xdr:col>
      <xdr:colOff>344713</xdr:colOff>
      <xdr:row>18</xdr:row>
      <xdr:rowOff>119742</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6947807" y="1679122"/>
          <a:ext cx="7047592" cy="1771649"/>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chemeClr val="accent1">
                  <a:lumMod val="50000"/>
                </a:schemeClr>
              </a:solidFill>
            </a:rPr>
            <a:t> </a:t>
          </a:r>
          <a:r>
            <a:rPr lang="en-US" sz="2800" b="1" baseline="0">
              <a:solidFill>
                <a:schemeClr val="accent3">
                  <a:lumMod val="75000"/>
                </a:schemeClr>
              </a:solidFill>
              <a:latin typeface="Lucida Bright" panose="02040602050505020304" pitchFamily="18" charset="0"/>
            </a:rPr>
            <a:t>BUS 204</a:t>
          </a:r>
        </a:p>
        <a:p>
          <a:pPr algn="ctr"/>
          <a:r>
            <a:rPr lang="en-US" sz="2800" b="1" baseline="0">
              <a:solidFill>
                <a:schemeClr val="accent1">
                  <a:lumMod val="50000"/>
                </a:schemeClr>
              </a:solidFill>
              <a:latin typeface="Lucida Bright" panose="02040602050505020304" pitchFamily="18" charset="0"/>
            </a:rPr>
            <a:t> </a:t>
          </a:r>
        </a:p>
        <a:p>
          <a:pPr algn="ctr"/>
          <a:r>
            <a:rPr lang="en-US" sz="2800" b="1" baseline="0">
              <a:solidFill>
                <a:schemeClr val="accent1">
                  <a:lumMod val="50000"/>
                </a:schemeClr>
              </a:solidFill>
              <a:latin typeface="Lucida Bright" panose="02040602050505020304" pitchFamily="18" charset="0"/>
            </a:rPr>
            <a:t>Test 1 Sample Problems v2</a:t>
          </a:r>
        </a:p>
        <a:p>
          <a:pPr algn="ctr"/>
          <a:endParaRPr lang="en-US" sz="2800" b="1" baseline="0">
            <a:solidFill>
              <a:schemeClr val="accent1">
                <a:lumMod val="50000"/>
              </a:schemeClr>
            </a:solidFill>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227921</xdr:colOff>
      <xdr:row>4</xdr:row>
      <xdr:rowOff>15308</xdr:rowOff>
    </xdr:from>
    <xdr:to>
      <xdr:col>20</xdr:col>
      <xdr:colOff>481352</xdr:colOff>
      <xdr:row>8</xdr:row>
      <xdr:rowOff>42523</xdr:rowOff>
    </xdr:to>
    <xdr:sp macro="" textlink="">
      <xdr:nvSpPr>
        <xdr:cNvPr id="4" name="Rounded Rectangle 3">
          <a:extLst>
            <a:ext uri="{FF2B5EF4-FFF2-40B4-BE49-F238E27FC236}">
              <a16:creationId xmlns:a16="http://schemas.microsoft.com/office/drawing/2014/main" id="{00000000-0008-0000-0900-000004000000}"/>
            </a:ext>
          </a:extLst>
        </xdr:cNvPr>
        <xdr:cNvSpPr/>
      </xdr:nvSpPr>
      <xdr:spPr>
        <a:xfrm>
          <a:off x="9943421" y="777308"/>
          <a:ext cx="268230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9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 </a:t>
          </a:r>
        </a:p>
      </xdr:txBody>
    </xdr:sp>
    <xdr:clientData/>
  </xdr:twoCellAnchor>
  <xdr:twoCellAnchor>
    <xdr:from>
      <xdr:col>1</xdr:col>
      <xdr:colOff>0</xdr:colOff>
      <xdr:row>11</xdr:row>
      <xdr:rowOff>0</xdr:rowOff>
    </xdr:from>
    <xdr:to>
      <xdr:col>12</xdr:col>
      <xdr:colOff>435429</xdr:colOff>
      <xdr:row>27</xdr:row>
      <xdr:rowOff>152400</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620486" y="2035629"/>
              <a:ext cx="7260772" cy="32004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the likelihood of a tagged</a:t>
              </a:r>
              <a:r>
                <a:rPr lang="en-US" sz="2000" baseline="0">
                  <a:solidFill>
                    <a:schemeClr val="dk1"/>
                  </a:solidFill>
                  <a:latin typeface="Lucida Bright" panose="02040602050505020304" pitchFamily="18" charset="0"/>
                  <a:ea typeface="+mn-ea"/>
                  <a:cs typeface="+mn-cs"/>
                </a:rPr>
                <a:t> order form (for QA purposes if there is a potential mistake made) is </a:t>
              </a:r>
              <a:endParaRPr lang="en-US" sz="2400" i="1" baseline="0">
                <a:solidFill>
                  <a:schemeClr val="dk1"/>
                </a:solidFill>
                <a:effectLst/>
                <a:latin typeface="+mn-lt"/>
                <a:ea typeface="+mn-ea"/>
                <a:cs typeface="+mn-cs"/>
              </a:endParaRPr>
            </a:p>
            <a:p>
              <a14:m>
                <m:oMath xmlns:m="http://schemas.openxmlformats.org/officeDocument/2006/math">
                  <m:r>
                    <a:rPr lang="en-US" sz="2400" i="1" baseline="0">
                      <a:solidFill>
                        <a:schemeClr val="dk1"/>
                      </a:solidFill>
                      <a:effectLst/>
                      <a:latin typeface="Cambria Math" panose="02040503050406030204" pitchFamily="18" charset="0"/>
                      <a:ea typeface="+mn-ea"/>
                      <a:cs typeface="+mn-cs"/>
                    </a:rPr>
                    <m:t>𝜋</m:t>
                  </m:r>
                  <m:r>
                    <a:rPr lang="en-US" sz="2400" b="0" i="1" baseline="0">
                      <a:solidFill>
                        <a:schemeClr val="dk1"/>
                      </a:solidFill>
                      <a:effectLst/>
                      <a:latin typeface="Cambria Math" panose="02040503050406030204" pitchFamily="18" charset="0"/>
                      <a:ea typeface="+mn-ea"/>
                      <a:cs typeface="+mn-cs"/>
                    </a:rPr>
                    <m:t>=0.1</m:t>
                  </m:r>
                </m:oMath>
              </a14:m>
              <a:r>
                <a:rPr lang="en-US" sz="2400" baseline="0">
                  <a:solidFill>
                    <a:schemeClr val="dk1"/>
                  </a:solidFill>
                  <a:effectLst/>
                  <a:latin typeface="+mn-lt"/>
                  <a:ea typeface="+mn-ea"/>
                  <a:cs typeface="+mn-cs"/>
                </a:rPr>
                <a:t> </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there are three tagged order forms in the sample of four?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Determine P(X=3), Given n=4 and </a:t>
              </a:r>
              <a14:m>
                <m:oMath xmlns:m="http://schemas.openxmlformats.org/officeDocument/2006/math">
                  <m:r>
                    <a:rPr lang="en-US" sz="2400" i="1" baseline="0">
                      <a:solidFill>
                        <a:schemeClr val="dk1"/>
                      </a:solidFill>
                      <a:latin typeface="Cambria Math" panose="02040503050406030204" pitchFamily="18" charset="0"/>
                      <a:ea typeface="Cambria Math" panose="02040503050406030204" pitchFamily="18" charset="0"/>
                      <a:cs typeface="+mn-cs"/>
                    </a:rPr>
                    <m:t>𝜋</m:t>
                  </m:r>
                  <m:r>
                    <a:rPr lang="en-US" sz="2400" b="0" i="1" baseline="0">
                      <a:solidFill>
                        <a:schemeClr val="dk1"/>
                      </a:solidFill>
                      <a:latin typeface="Cambria Math" panose="02040503050406030204" pitchFamily="18" charset="0"/>
                      <a:ea typeface="Cambria Math" panose="02040503050406030204" pitchFamily="18" charset="0"/>
                      <a:cs typeface="+mn-cs"/>
                    </a:rPr>
                    <m:t>=0.1</m:t>
                  </m:r>
                </m:oMath>
              </a14:m>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Choice>
      <mc:Fallback xmlns="">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620486" y="2035629"/>
              <a:ext cx="7260772" cy="32004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the likelihood of a tagged</a:t>
              </a:r>
              <a:r>
                <a:rPr lang="en-US" sz="2000" baseline="0">
                  <a:solidFill>
                    <a:schemeClr val="dk1"/>
                  </a:solidFill>
                  <a:latin typeface="Lucida Bright" panose="02040602050505020304" pitchFamily="18" charset="0"/>
                  <a:ea typeface="+mn-ea"/>
                  <a:cs typeface="+mn-cs"/>
                </a:rPr>
                <a:t> order form (for QA purposes if there is a potential mistake made) is </a:t>
              </a:r>
              <a:endParaRPr lang="en-US" sz="2400" i="1" baseline="0">
                <a:solidFill>
                  <a:schemeClr val="dk1"/>
                </a:solidFill>
                <a:effectLst/>
                <a:latin typeface="+mn-lt"/>
                <a:ea typeface="+mn-ea"/>
                <a:cs typeface="+mn-cs"/>
              </a:endParaRPr>
            </a:p>
            <a:p>
              <a:r>
                <a:rPr lang="en-US" sz="2400" i="0" baseline="0">
                  <a:solidFill>
                    <a:schemeClr val="dk1"/>
                  </a:solidFill>
                  <a:effectLst/>
                  <a:latin typeface="+mn-lt"/>
                  <a:ea typeface="+mn-ea"/>
                  <a:cs typeface="+mn-cs"/>
                </a:rPr>
                <a:t>𝜋</a:t>
              </a:r>
              <a:r>
                <a:rPr lang="en-US" sz="2400" b="0" i="0" baseline="0">
                  <a:solidFill>
                    <a:schemeClr val="dk1"/>
                  </a:solidFill>
                  <a:effectLst/>
                  <a:latin typeface="+mn-lt"/>
                  <a:ea typeface="+mn-ea"/>
                  <a:cs typeface="+mn-cs"/>
                </a:rPr>
                <a:t>=0.1</a:t>
              </a:r>
              <a:r>
                <a:rPr lang="en-US" sz="2400" baseline="0">
                  <a:solidFill>
                    <a:schemeClr val="dk1"/>
                  </a:solidFill>
                  <a:effectLst/>
                  <a:latin typeface="+mn-lt"/>
                  <a:ea typeface="+mn-ea"/>
                  <a:cs typeface="+mn-cs"/>
                </a:rPr>
                <a:t> </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there are three tagged order forms in the sample of four?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Determine P(X=3), Given n=4 and </a:t>
              </a:r>
              <a:r>
                <a:rPr lang="en-US" sz="2400" i="0" baseline="0">
                  <a:solidFill>
                    <a:schemeClr val="dk1"/>
                  </a:solidFill>
                  <a:latin typeface="Cambria Math" panose="02040503050406030204" pitchFamily="18" charset="0"/>
                  <a:ea typeface="Cambria Math" panose="02040503050406030204" pitchFamily="18" charset="0"/>
                  <a:cs typeface="+mn-cs"/>
                </a:rPr>
                <a:t>𝜋</a:t>
              </a:r>
              <a:r>
                <a:rPr lang="en-US" sz="2400" b="0" i="0" baseline="0">
                  <a:solidFill>
                    <a:schemeClr val="dk1"/>
                  </a:solidFill>
                  <a:latin typeface="Cambria Math" panose="02040503050406030204" pitchFamily="18" charset="0"/>
                  <a:ea typeface="Cambria Math" panose="02040503050406030204" pitchFamily="18" charset="0"/>
                  <a:cs typeface="+mn-cs"/>
                </a:rPr>
                <a:t>=0.1</a:t>
              </a:r>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Fallback>
    </mc:AlternateContent>
    <xdr:clientData/>
  </xdr:twoCellAnchor>
  <xdr:twoCellAnchor>
    <xdr:from>
      <xdr:col>23</xdr:col>
      <xdr:colOff>119062</xdr:colOff>
      <xdr:row>3</xdr:row>
      <xdr:rowOff>130969</xdr:rowOff>
    </xdr:from>
    <xdr:to>
      <xdr:col>25</xdr:col>
      <xdr:colOff>535780</xdr:colOff>
      <xdr:row>8</xdr:row>
      <xdr:rowOff>92869</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0900-000009000000}"/>
            </a:ext>
          </a:extLst>
        </xdr:cNvPr>
        <xdr:cNvSpPr/>
      </xdr:nvSpPr>
      <xdr:spPr>
        <a:xfrm>
          <a:off x="14263687" y="702469"/>
          <a:ext cx="1869281"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353786</xdr:colOff>
      <xdr:row>7</xdr:row>
      <xdr:rowOff>27214</xdr:rowOff>
    </xdr:from>
    <xdr:to>
      <xdr:col>18</xdr:col>
      <xdr:colOff>-1</xdr:colOff>
      <xdr:row>11</xdr:row>
      <xdr:rowOff>54429</xdr:rowOff>
    </xdr:to>
    <xdr:sp macro="" textlink="">
      <xdr:nvSpPr>
        <xdr:cNvPr id="4" name="Rounded Rectangle 3">
          <a:extLst>
            <a:ext uri="{FF2B5EF4-FFF2-40B4-BE49-F238E27FC236}">
              <a16:creationId xmlns:a16="http://schemas.microsoft.com/office/drawing/2014/main" id="{00000000-0008-0000-0A00-000004000000}"/>
            </a:ext>
          </a:extLst>
        </xdr:cNvPr>
        <xdr:cNvSpPr/>
      </xdr:nvSpPr>
      <xdr:spPr>
        <a:xfrm>
          <a:off x="8278586" y="1360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 Example</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609600" y="2095500"/>
          <a:ext cx="7141029" cy="59680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The</a:t>
          </a:r>
          <a:r>
            <a:rPr lang="en-US" sz="2000" baseline="0">
              <a:solidFill>
                <a:schemeClr val="dk1"/>
              </a:solidFill>
              <a:latin typeface="+mn-lt"/>
              <a:ea typeface="+mn-ea"/>
              <a:cs typeface="+mn-cs"/>
            </a:rPr>
            <a:t> sales manger believes that there is a ).60 chance that the military will place an order. However, after making an initial sales preseentation, military officials will often ask for a second presentation to other military decision makers. Historically, 70% of successful companies are asked to make a second presentation, whereas 50% of unsuccessful companies are asked back a second time. Suppose this company has just been asked to make a second presentation;what is the revised probability that the company will make the sale?</a:t>
          </a:r>
          <a:endParaRPr lang="en-US" sz="20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693963" y="53067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a:off x="8327571" y="2449285"/>
          <a:ext cx="0" cy="7225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421821</xdr:colOff>
      <xdr:row>4</xdr:row>
      <xdr:rowOff>176893</xdr:rowOff>
    </xdr:from>
    <xdr:to>
      <xdr:col>18</xdr:col>
      <xdr:colOff>68034</xdr:colOff>
      <xdr:row>9</xdr:row>
      <xdr:rowOff>13608</xdr:rowOff>
    </xdr:to>
    <xdr:sp macro="" textlink="">
      <xdr:nvSpPr>
        <xdr:cNvPr id="6" name="Rounded Rectangle 5">
          <a:extLst>
            <a:ext uri="{FF2B5EF4-FFF2-40B4-BE49-F238E27FC236}">
              <a16:creationId xmlns:a16="http://schemas.microsoft.com/office/drawing/2014/main" id="{00000000-0008-0000-0B00-000006000000}"/>
            </a:ext>
          </a:extLst>
        </xdr:cNvPr>
        <xdr:cNvSpPr/>
      </xdr:nvSpPr>
      <xdr:spPr>
        <a:xfrm>
          <a:off x="8382000" y="93889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9" name="Rounded Rectangle 8">
          <a:extLst>
            <a:ext uri="{FF2B5EF4-FFF2-40B4-BE49-F238E27FC236}">
              <a16:creationId xmlns:a16="http://schemas.microsoft.com/office/drawing/2014/main" id="{00000000-0008-0000-0B00-000009000000}"/>
            </a:ext>
          </a:extLst>
        </xdr:cNvPr>
        <xdr:cNvSpPr/>
      </xdr:nvSpPr>
      <xdr:spPr>
        <a:xfrm>
          <a:off x="2476500" y="462642"/>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612321" y="2095500"/>
          <a:ext cx="7170965" cy="595992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1. Define the event</a:t>
          </a:r>
        </a:p>
        <a:p>
          <a:endParaRPr lang="en-US" sz="2000">
            <a:solidFill>
              <a:schemeClr val="dk1"/>
            </a:solidFill>
            <a:latin typeface="+mn-lt"/>
            <a:ea typeface="+mn-ea"/>
            <a:cs typeface="+mn-cs"/>
          </a:endParaRPr>
        </a:p>
        <a:p>
          <a:r>
            <a:rPr lang="en-US" sz="2000">
              <a:solidFill>
                <a:schemeClr val="dk1"/>
              </a:solidFill>
              <a:latin typeface="+mn-lt"/>
              <a:ea typeface="+mn-ea"/>
              <a:cs typeface="+mn-cs"/>
            </a:rPr>
            <a:t>2. Determine the prior probabilities</a:t>
          </a:r>
          <a:r>
            <a:rPr lang="en-US" sz="2000" baseline="0">
              <a:solidFill>
                <a:schemeClr val="dk1"/>
              </a:solidFill>
              <a:latin typeface="+mn-lt"/>
              <a:ea typeface="+mn-ea"/>
              <a:cs typeface="+mn-cs"/>
            </a:rPr>
            <a:t> for the event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Define an event that if it occurs could alter the prior probabilites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Detemine the conditional probabilities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revised probabilities</a:t>
          </a:r>
          <a:endParaRPr lang="en-US" sz="200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19</xdr:row>
      <xdr:rowOff>54430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34786" y="1986646"/>
          <a:ext cx="7726137" cy="1687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alternative that has the highest EMV (Expected Monetary Value).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489860</xdr:colOff>
      <xdr:row>6</xdr:row>
      <xdr:rowOff>92529</xdr:rowOff>
    </xdr:from>
    <xdr:to>
      <xdr:col>10</xdr:col>
      <xdr:colOff>489860</xdr:colOff>
      <xdr:row>39</xdr:row>
      <xdr:rowOff>106138</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8885467" y="1235529"/>
          <a:ext cx="0" cy="787853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408214</xdr:colOff>
      <xdr:row>4</xdr:row>
      <xdr:rowOff>160562</xdr:rowOff>
    </xdr:from>
    <xdr:to>
      <xdr:col>14</xdr:col>
      <xdr:colOff>381000</xdr:colOff>
      <xdr:row>8</xdr:row>
      <xdr:rowOff>187777</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a:xfrm>
          <a:off x="10028464" y="922562"/>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17</xdr:col>
      <xdr:colOff>176892</xdr:colOff>
      <xdr:row>22</xdr:row>
      <xdr:rowOff>285750</xdr:rowOff>
    </xdr:from>
    <xdr:to>
      <xdr:col>21</xdr:col>
      <xdr:colOff>503464</xdr:colOff>
      <xdr:row>27</xdr:row>
      <xdr:rowOff>95250</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4750142" y="5402036"/>
          <a:ext cx="2775858" cy="130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 Multiply each value by the probability</a:t>
          </a:r>
        </a:p>
        <a:p>
          <a:r>
            <a:rPr lang="en-US" sz="1800"/>
            <a:t>2. Select the highest value in the column</a:t>
          </a:r>
        </a:p>
      </xdr:txBody>
    </xdr:sp>
    <xdr:clientData/>
  </xdr:twoCellAnchor>
  <xdr:twoCellAnchor>
    <xdr:from>
      <xdr:col>3</xdr:col>
      <xdr:colOff>476251</xdr:colOff>
      <xdr:row>2</xdr:row>
      <xdr:rowOff>149679</xdr:rowOff>
    </xdr:from>
    <xdr:to>
      <xdr:col>8</xdr:col>
      <xdr:colOff>258536</xdr:colOff>
      <xdr:row>7</xdr:row>
      <xdr:rowOff>35379</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2313215" y="530679"/>
          <a:ext cx="5116285"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9 Solution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36</xdr:row>
      <xdr:rowOff>163286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32065" y="1986646"/>
          <a:ext cx="8620126" cy="558709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Using the Multiplication Rule and the Addition Rule: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Christiansed Accounting prepares tax returns for individuals and companies. Over the years, the firm has tracked its clients and has discovered that 12% of the individual returns have been selected for an audit by the IRS. On one particular day, the firm signed two new individual tax clients. The firm is interested in the probability that at least one of these clients wil be audited.</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10</xdr:col>
      <xdr:colOff>598717</xdr:colOff>
      <xdr:row>6</xdr:row>
      <xdr:rowOff>187777</xdr:rowOff>
    </xdr:from>
    <xdr:to>
      <xdr:col>10</xdr:col>
      <xdr:colOff>598717</xdr:colOff>
      <xdr:row>35</xdr:row>
      <xdr:rowOff>10886</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9885592" y="1330777"/>
          <a:ext cx="0" cy="58619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557892</xdr:colOff>
      <xdr:row>6</xdr:row>
      <xdr:rowOff>38098</xdr:rowOff>
    </xdr:from>
    <xdr:to>
      <xdr:col>17</xdr:col>
      <xdr:colOff>122465</xdr:colOff>
      <xdr:row>10</xdr:row>
      <xdr:rowOff>65313</xdr:rowOff>
    </xdr:to>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10454367" y="1181098"/>
          <a:ext cx="329837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476249</xdr:colOff>
      <xdr:row>2</xdr:row>
      <xdr:rowOff>149678</xdr:rowOff>
    </xdr:from>
    <xdr:to>
      <xdr:col>8</xdr:col>
      <xdr:colOff>244928</xdr:colOff>
      <xdr:row>7</xdr:row>
      <xdr:rowOff>35378</xdr:rowOff>
    </xdr:to>
    <xdr:sp macro="" textlink="">
      <xdr:nvSpPr>
        <xdr:cNvPr id="6" name="Rounded Rectangle 5">
          <a:extLst>
            <a:ext uri="{FF2B5EF4-FFF2-40B4-BE49-F238E27FC236}">
              <a16:creationId xmlns:a16="http://schemas.microsoft.com/office/drawing/2014/main" id="{00000000-0008-0000-0D00-000006000000}"/>
            </a:ext>
          </a:extLst>
        </xdr:cNvPr>
        <xdr:cNvSpPr/>
      </xdr:nvSpPr>
      <xdr:spPr>
        <a:xfrm>
          <a:off x="2914649" y="530678"/>
          <a:ext cx="53979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a:t>
          </a:r>
          <a:r>
            <a:rPr lang="en-US" sz="3200" b="1">
              <a:solidFill>
                <a:schemeClr val="accent4">
                  <a:lumMod val="50000"/>
                </a:schemeClr>
              </a:solidFill>
              <a:latin typeface="Lucida Bright" panose="02040602050505020304" pitchFamily="18" charset="0"/>
              <a:cs typeface="FrankRuehl" panose="020E0503060101010101" pitchFamily="34" charset="-79"/>
            </a:rPr>
            <a:t>Problem 9 Example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122465</xdr:colOff>
      <xdr:row>10</xdr:row>
      <xdr:rowOff>81645</xdr:rowOff>
    </xdr:from>
    <xdr:to>
      <xdr:col>10</xdr:col>
      <xdr:colOff>65316</xdr:colOff>
      <xdr:row>20</xdr:row>
      <xdr:rowOff>136071</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734786" y="1986645"/>
          <a:ext cx="7726137" cy="239485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best alternative under each of these strategies:</a:t>
          </a:r>
        </a:p>
        <a:p>
          <a:endParaRPr lang="en-US" sz="2000" baseline="0">
            <a:solidFill>
              <a:schemeClr val="tx1"/>
            </a:solidFill>
          </a:endParaRPr>
        </a:p>
        <a:p>
          <a:r>
            <a:rPr lang="en-US" sz="2000" baseline="0">
              <a:solidFill>
                <a:schemeClr val="tx1"/>
              </a:solidFill>
            </a:rPr>
            <a:t>a) LaPlace</a:t>
          </a:r>
        </a:p>
        <a:p>
          <a:r>
            <a:rPr lang="en-US" sz="2000" baseline="0">
              <a:solidFill>
                <a:schemeClr val="tx1"/>
              </a:solidFill>
            </a:rPr>
            <a:t>b) Hurwicz (</a:t>
          </a:r>
          <a:r>
            <a:rPr lang="el-GR" sz="2000" baseline="0">
              <a:solidFill>
                <a:schemeClr val="tx1"/>
              </a:solidFill>
            </a:rPr>
            <a:t>α</a:t>
          </a:r>
          <a:r>
            <a:rPr lang="en-US" sz="2000" baseline="0">
              <a:solidFill>
                <a:schemeClr val="tx1"/>
              </a:solidFill>
            </a:rPr>
            <a:t>=0.7)</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285751</xdr:colOff>
      <xdr:row>5</xdr:row>
      <xdr:rowOff>146956</xdr:rowOff>
    </xdr:from>
    <xdr:to>
      <xdr:col>11</xdr:col>
      <xdr:colOff>285751</xdr:colOff>
      <xdr:row>43</xdr:row>
      <xdr:rowOff>160565</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293680" y="1099456"/>
          <a:ext cx="0" cy="776968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394607</xdr:colOff>
      <xdr:row>3</xdr:row>
      <xdr:rowOff>65313</xdr:rowOff>
    </xdr:from>
    <xdr:to>
      <xdr:col>16</xdr:col>
      <xdr:colOff>0</xdr:colOff>
      <xdr:row>7</xdr:row>
      <xdr:rowOff>92528</xdr:rowOff>
    </xdr:to>
    <xdr:sp macro="" textlink="">
      <xdr:nvSpPr>
        <xdr:cNvPr id="6" name="Rounded Rectangle 5">
          <a:extLst>
            <a:ext uri="{FF2B5EF4-FFF2-40B4-BE49-F238E27FC236}">
              <a16:creationId xmlns:a16="http://schemas.microsoft.com/office/drawing/2014/main" id="{00000000-0008-0000-0E00-000006000000}"/>
            </a:ext>
          </a:extLst>
        </xdr:cNvPr>
        <xdr:cNvSpPr/>
      </xdr:nvSpPr>
      <xdr:spPr>
        <a:xfrm>
          <a:off x="10014857" y="636813"/>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-1</xdr:colOff>
      <xdr:row>2</xdr:row>
      <xdr:rowOff>108857</xdr:rowOff>
    </xdr:from>
    <xdr:to>
      <xdr:col>7</xdr:col>
      <xdr:colOff>639535</xdr:colOff>
      <xdr:row>6</xdr:row>
      <xdr:rowOff>185057</xdr:rowOff>
    </xdr:to>
    <xdr:sp macro="" textlink="">
      <xdr:nvSpPr>
        <xdr:cNvPr id="9" name="Rounded Rectangle 8">
          <a:extLst>
            <a:ext uri="{FF2B5EF4-FFF2-40B4-BE49-F238E27FC236}">
              <a16:creationId xmlns:a16="http://schemas.microsoft.com/office/drawing/2014/main" id="{00000000-0008-0000-0E00-000009000000}"/>
            </a:ext>
          </a:extLst>
        </xdr:cNvPr>
        <xdr:cNvSpPr/>
      </xdr:nvSpPr>
      <xdr:spPr>
        <a:xfrm>
          <a:off x="2449285" y="489857"/>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8 Solution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7</xdr:col>
      <xdr:colOff>1129393</xdr:colOff>
      <xdr:row>35</xdr:row>
      <xdr:rowOff>122464</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732066" y="1986645"/>
          <a:ext cx="7426777" cy="47842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Computing Conditional Probabilities:</a:t>
          </a:r>
        </a:p>
        <a:p>
          <a:br>
            <a:rPr lang="en-US" sz="2000" baseline="0">
              <a:solidFill>
                <a:schemeClr val="tx1"/>
              </a:solidFill>
              <a:latin typeface="Lucida Bright" panose="02040602050505020304" pitchFamily="18" charset="0"/>
            </a:rPr>
          </a:br>
          <a:r>
            <a:rPr lang="en-US" sz="2000" baseline="0">
              <a:solidFill>
                <a:schemeClr val="tx1"/>
              </a:solidFill>
              <a:latin typeface="Lucida Bright" panose="02040602050505020304" pitchFamily="18" charset="0"/>
            </a:rPr>
            <a:t>The manager at the Cranson forest Products reported the following data on the boards in inventory. He will be selecting one board at random from the inventory to show a visiting customer. Of interest is whether the length of the board is independent of the dimensions.</a:t>
          </a:r>
        </a:p>
        <a:p>
          <a:endParaRPr lang="en-US" sz="2000" baseline="0">
            <a:solidFill>
              <a:schemeClr val="tx1"/>
            </a:solidFill>
            <a:latin typeface="Lucida Bright" panose="02040602050505020304" pitchFamily="18" charset="0"/>
          </a:endParaRPr>
        </a:p>
        <a:p>
          <a:endParaRPr lang="en-US" sz="2000" baseline="0">
            <a:solidFill>
              <a:schemeClr val="tx1"/>
            </a:solidFill>
            <a:latin typeface="Lucida Bright" panose="02040602050505020304" pitchFamily="18" charset="0"/>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4" name="Straight Connector 3">
          <a:extLst>
            <a:ext uri="{FF2B5EF4-FFF2-40B4-BE49-F238E27FC236}">
              <a16:creationId xmlns:a16="http://schemas.microsoft.com/office/drawing/2014/main" id="{00000000-0008-0000-0F00-000004000000}"/>
            </a:ext>
          </a:extLst>
        </xdr:cNvPr>
        <xdr:cNvCxnSpPr/>
      </xdr:nvCxnSpPr>
      <xdr:spPr>
        <a:xfrm>
          <a:off x="9297762" y="1262742"/>
          <a:ext cx="0" cy="72335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5" name="Rounded Rectangle 4">
          <a:extLst>
            <a:ext uri="{FF2B5EF4-FFF2-40B4-BE49-F238E27FC236}">
              <a16:creationId xmlns:a16="http://schemas.microsoft.com/office/drawing/2014/main" id="{00000000-0008-0000-0F00-000005000000}"/>
            </a:ext>
          </a:extLst>
        </xdr:cNvPr>
        <xdr:cNvSpPr/>
      </xdr:nvSpPr>
      <xdr:spPr>
        <a:xfrm>
          <a:off x="9651546" y="881741"/>
          <a:ext cx="3488871"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6" name="Rounded Rectangle 5">
          <a:extLst>
            <a:ext uri="{FF2B5EF4-FFF2-40B4-BE49-F238E27FC236}">
              <a16:creationId xmlns:a16="http://schemas.microsoft.com/office/drawing/2014/main" id="{00000000-0008-0000-0F00-000006000000}"/>
            </a:ext>
          </a:extLst>
        </xdr:cNvPr>
        <xdr:cNvSpPr/>
      </xdr:nvSpPr>
      <xdr:spPr>
        <a:xfrm>
          <a:off x="3009900" y="544286"/>
          <a:ext cx="58551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 Example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8</xdr:col>
      <xdr:colOff>163285</xdr:colOff>
      <xdr:row>35</xdr:row>
      <xdr:rowOff>122464</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734787" y="1986645"/>
          <a:ext cx="7973784" cy="477610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Checking for Independence: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1. Define the experiment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2. Define one event for lemgth and one event for dimension</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3. Determine the probablity for each event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4. Assess the joint probability of two events occurring.</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5. Compute the conditional probability of one event given the other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 Check for independence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5" name="Straight Connector 4">
          <a:extLst>
            <a:ext uri="{FF2B5EF4-FFF2-40B4-BE49-F238E27FC236}">
              <a16:creationId xmlns:a16="http://schemas.microsoft.com/office/drawing/2014/main" id="{00000000-0008-0000-1000-000005000000}"/>
            </a:ext>
          </a:extLst>
        </xdr:cNvPr>
        <xdr:cNvCxnSpPr/>
      </xdr:nvCxnSpPr>
      <xdr:spPr>
        <a:xfrm>
          <a:off x="9320894" y="1262742"/>
          <a:ext cx="0" cy="770164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6" name="Rounded Rectangle 5">
          <a:extLst>
            <a:ext uri="{FF2B5EF4-FFF2-40B4-BE49-F238E27FC236}">
              <a16:creationId xmlns:a16="http://schemas.microsoft.com/office/drawing/2014/main" id="{00000000-0008-0000-1000-000006000000}"/>
            </a:ext>
          </a:extLst>
        </xdr:cNvPr>
        <xdr:cNvSpPr/>
      </xdr:nvSpPr>
      <xdr:spPr>
        <a:xfrm>
          <a:off x="9674678" y="881741"/>
          <a:ext cx="3497035"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8" name="Rounded Rectangle 7">
          <a:extLst>
            <a:ext uri="{FF2B5EF4-FFF2-40B4-BE49-F238E27FC236}">
              <a16:creationId xmlns:a16="http://schemas.microsoft.com/office/drawing/2014/main" id="{00000000-0008-0000-1000-000008000000}"/>
            </a:ext>
          </a:extLst>
        </xdr:cNvPr>
        <xdr:cNvSpPr/>
      </xdr:nvSpPr>
      <xdr:spPr>
        <a:xfrm>
          <a:off x="3020786" y="544286"/>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a:t>
          </a:r>
        </a:p>
      </xdr:txBody>
    </xdr:sp>
    <xdr:clientData/>
  </xdr:twoCellAnchor>
  <xdr:twoCellAnchor>
    <xdr:from>
      <xdr:col>16</xdr:col>
      <xdr:colOff>0</xdr:colOff>
      <xdr:row>4</xdr:row>
      <xdr:rowOff>0</xdr:rowOff>
    </xdr:from>
    <xdr:to>
      <xdr:col>18</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rot="10800000" flipV="1">
          <a:off x="13511893"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1100-000005000000}"/>
            </a:ext>
          </a:extLst>
        </xdr:cNvPr>
        <xdr:cNvCxnSpPr/>
      </xdr:nvCxnSpPr>
      <xdr:spPr>
        <a:xfrm>
          <a:off x="7546522" y="1660071"/>
          <a:ext cx="0" cy="72526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20</xdr:col>
      <xdr:colOff>27214</xdr:colOff>
      <xdr:row>7</xdr:row>
      <xdr:rowOff>95250</xdr:rowOff>
    </xdr:to>
    <xdr:sp macro="" textlink="">
      <xdr:nvSpPr>
        <xdr:cNvPr id="6" name="Rounded Rectangle 5">
          <a:extLst>
            <a:ext uri="{FF2B5EF4-FFF2-40B4-BE49-F238E27FC236}">
              <a16:creationId xmlns:a16="http://schemas.microsoft.com/office/drawing/2014/main" id="{00000000-0008-0000-1100-000006000000}"/>
            </a:ext>
          </a:extLst>
        </xdr:cNvPr>
        <xdr:cNvSpPr/>
      </xdr:nvSpPr>
      <xdr:spPr>
        <a:xfrm>
          <a:off x="8401050" y="639535"/>
          <a:ext cx="381816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544287</xdr:colOff>
      <xdr:row>2</xdr:row>
      <xdr:rowOff>176893</xdr:rowOff>
    </xdr:from>
    <xdr:to>
      <xdr:col>11</xdr:col>
      <xdr:colOff>136072</xdr:colOff>
      <xdr:row>7</xdr:row>
      <xdr:rowOff>62593</xdr:rowOff>
    </xdr:to>
    <xdr:sp macro="" textlink="">
      <xdr:nvSpPr>
        <xdr:cNvPr id="12" name="Rounded Rectangle 11">
          <a:extLst>
            <a:ext uri="{FF2B5EF4-FFF2-40B4-BE49-F238E27FC236}">
              <a16:creationId xmlns:a16="http://schemas.microsoft.com/office/drawing/2014/main" id="{00000000-0008-0000-1100-00000C000000}"/>
            </a:ext>
          </a:extLst>
        </xdr:cNvPr>
        <xdr:cNvSpPr/>
      </xdr:nvSpPr>
      <xdr:spPr>
        <a:xfrm>
          <a:off x="2381251"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7 Solution</a:t>
          </a:r>
        </a:p>
      </xdr:txBody>
    </xdr:sp>
    <xdr:clientData/>
  </xdr:twoCellAnchor>
  <xdr:twoCellAnchor>
    <xdr:from>
      <xdr:col>0</xdr:col>
      <xdr:colOff>573199</xdr:colOff>
      <xdr:row>2</xdr:row>
      <xdr:rowOff>183695</xdr:rowOff>
    </xdr:from>
    <xdr:to>
      <xdr:col>2</xdr:col>
      <xdr:colOff>542583</xdr:colOff>
      <xdr:row>8</xdr:row>
      <xdr:rowOff>34016</xdr:rowOff>
    </xdr:to>
    <xdr:sp macro="" textlink="">
      <xdr:nvSpPr>
        <xdr:cNvPr id="15" name="Left Arrow 14">
          <a:hlinkClick xmlns:r="http://schemas.openxmlformats.org/officeDocument/2006/relationships" r:id="rId1"/>
          <a:extLst>
            <a:ext uri="{FF2B5EF4-FFF2-40B4-BE49-F238E27FC236}">
              <a16:creationId xmlns:a16="http://schemas.microsoft.com/office/drawing/2014/main" id="{00000000-0008-0000-1100-00000F000000}"/>
            </a:ext>
          </a:extLst>
        </xdr:cNvPr>
        <xdr:cNvSpPr/>
      </xdr:nvSpPr>
      <xdr:spPr>
        <a:xfrm>
          <a:off x="573199" y="564695"/>
          <a:ext cx="1194027" cy="993321"/>
        </a:xfrm>
        <a:prstGeom prst="leftArrow">
          <a:avLst/>
        </a:prstGeom>
        <a:solidFill>
          <a:srgbClr val="8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2</xdr:col>
      <xdr:colOff>449036</xdr:colOff>
      <xdr:row>10</xdr:row>
      <xdr:rowOff>54430</xdr:rowOff>
    </xdr:from>
    <xdr:to>
      <xdr:col>8</xdr:col>
      <xdr:colOff>396308</xdr:colOff>
      <xdr:row>22</xdr:row>
      <xdr:rowOff>176892</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1100-000010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Choice>
      <mc:Fallback xmlns="">
        <xdr:sp macro="" textlink="">
          <xdr:nvSpPr>
            <xdr:cNvPr id="16" name="TextBox 15">
              <a:extLst>
                <a:ext uri="{FF2B5EF4-FFF2-40B4-BE49-F238E27FC236}">
                  <a16:creationId xmlns:a16="http://schemas.microsoft.com/office/drawing/2014/main" id="{00000000-0008-0000-0300-000004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Fallback>
    </mc:AlternateContent>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8846005" y="598713"/>
          <a:ext cx="283980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3" name="Rounded Rectangle 2">
          <a:extLst>
            <a:ext uri="{FF2B5EF4-FFF2-40B4-BE49-F238E27FC236}">
              <a16:creationId xmlns:a16="http://schemas.microsoft.com/office/drawing/2014/main" id="{00000000-0008-0000-1200-000003000000}"/>
            </a:ext>
          </a:extLst>
        </xdr:cNvPr>
        <xdr:cNvSpPr/>
      </xdr:nvSpPr>
      <xdr:spPr>
        <a:xfrm>
          <a:off x="2549979" y="326572"/>
          <a:ext cx="497749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204108" y="1728108"/>
          <a:ext cx="7717970" cy="58646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managing partner  for Capital consulting is working on a proposal for a consulting project with a client in Sydney, Australia. The manager lists four possible net profits from the consulting engagement and his subjectively assessed probabilities related to each profit level. The manager plans to submit the proposal if the consulting engagement will result in generating a profit. He is interested in knowing the probabiliyt of an outcome greater than $0.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This probability can be found using the Complement Rule:</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6" name="Straight Connector 5">
          <a:extLst>
            <a:ext uri="{FF2B5EF4-FFF2-40B4-BE49-F238E27FC236}">
              <a16:creationId xmlns:a16="http://schemas.microsoft.com/office/drawing/2014/main" id="{00000000-0008-0000-1200-000006000000}"/>
            </a:ext>
          </a:extLst>
        </xdr:cNvPr>
        <xdr:cNvCxnSpPr/>
      </xdr:nvCxnSpPr>
      <xdr:spPr>
        <a:xfrm>
          <a:off x="8487455" y="1939017"/>
          <a:ext cx="0" cy="54972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81643</xdr:colOff>
      <xdr:row>1</xdr:row>
      <xdr:rowOff>122463</xdr:rowOff>
    </xdr:from>
    <xdr:to>
      <xdr:col>24</xdr:col>
      <xdr:colOff>272143</xdr:colOff>
      <xdr:row>8</xdr:row>
      <xdr:rowOff>149678</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7429500" y="312963"/>
          <a:ext cx="7538357" cy="1360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a:solidFill>
                <a:schemeClr val="accent3">
                  <a:lumMod val="50000"/>
                </a:schemeClr>
              </a:solidFill>
              <a:latin typeface="Lucida Bright" panose="02040602050505020304" pitchFamily="18" charset="0"/>
            </a:rPr>
            <a:t>Test</a:t>
          </a:r>
          <a:r>
            <a:rPr lang="en-US" sz="3600" b="0" baseline="0">
              <a:solidFill>
                <a:schemeClr val="accent3">
                  <a:lumMod val="50000"/>
                </a:schemeClr>
              </a:solidFill>
              <a:latin typeface="Lucida Bright" panose="02040602050505020304" pitchFamily="18" charset="0"/>
            </a:rPr>
            <a:t> 1 </a:t>
          </a:r>
          <a:r>
            <a:rPr lang="en-US" sz="3600" b="0" baseline="0">
              <a:solidFill>
                <a:schemeClr val="accent2">
                  <a:lumMod val="50000"/>
                </a:schemeClr>
              </a:solidFill>
              <a:latin typeface="Lucida Bright" panose="02040602050505020304" pitchFamily="18" charset="0"/>
            </a:rPr>
            <a:t>Binomial Distribution</a:t>
          </a:r>
        </a:p>
        <a:p>
          <a:pPr algn="ctr"/>
          <a:r>
            <a:rPr lang="en-US" sz="3600" b="0" baseline="0">
              <a:solidFill>
                <a:schemeClr val="accent3">
                  <a:lumMod val="50000"/>
                </a:schemeClr>
              </a:solidFill>
              <a:latin typeface="Lucida Bright" panose="02040602050505020304" pitchFamily="18" charset="0"/>
            </a:rPr>
            <a:t> Sample Problems</a:t>
          </a:r>
          <a:endParaRPr lang="en-US" sz="3600" b="0">
            <a:solidFill>
              <a:schemeClr val="accent3">
                <a:lumMod val="50000"/>
              </a:schemeClr>
            </a:solidFill>
            <a:latin typeface="Lucida Bright" panose="02040602050505020304" pitchFamily="18" charset="0"/>
          </a:endParaRPr>
        </a:p>
      </xdr:txBody>
    </xdr:sp>
    <xdr:clientData/>
  </xdr:twoCellAnchor>
  <xdr:twoCellAnchor>
    <xdr:from>
      <xdr:col>6</xdr:col>
      <xdr:colOff>176891</xdr:colOff>
      <xdr:row>2</xdr:row>
      <xdr:rowOff>13607</xdr:rowOff>
    </xdr:from>
    <xdr:to>
      <xdr:col>8</xdr:col>
      <xdr:colOff>530679</xdr:colOff>
      <xdr:row>7</xdr:row>
      <xdr:rowOff>176893</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50820" y="394607"/>
          <a:ext cx="1578430" cy="1115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15</xdr:col>
      <xdr:colOff>27215</xdr:colOff>
      <xdr:row>12</xdr:row>
      <xdr:rowOff>149680</xdr:rowOff>
    </xdr:from>
    <xdr:to>
      <xdr:col>21</xdr:col>
      <xdr:colOff>299358</xdr:colOff>
      <xdr:row>16</xdr:row>
      <xdr:rowOff>95251</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9212036" y="2435680"/>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14</xdr:col>
      <xdr:colOff>601435</xdr:colOff>
      <xdr:row>19</xdr:row>
      <xdr:rowOff>57151</xdr:rowOff>
    </xdr:from>
    <xdr:to>
      <xdr:col>21</xdr:col>
      <xdr:colOff>261257</xdr:colOff>
      <xdr:row>23</xdr:row>
      <xdr:rowOff>2722</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9173935" y="3676651"/>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14</xdr:col>
      <xdr:colOff>598714</xdr:colOff>
      <xdr:row>25</xdr:row>
      <xdr:rowOff>108858</xdr:rowOff>
    </xdr:from>
    <xdr:to>
      <xdr:col>21</xdr:col>
      <xdr:colOff>258536</xdr:colOff>
      <xdr:row>29</xdr:row>
      <xdr:rowOff>54429</xdr:rowOff>
    </xdr:to>
    <xdr:sp macro="" textlink="">
      <xdr:nvSpPr>
        <xdr:cNvPr id="18" name="Rounded Rectangle 17">
          <a:hlinkClick xmlns:r="http://schemas.openxmlformats.org/officeDocument/2006/relationships" r:id="rId4"/>
          <a:extLst>
            <a:ext uri="{FF2B5EF4-FFF2-40B4-BE49-F238E27FC236}">
              <a16:creationId xmlns:a16="http://schemas.microsoft.com/office/drawing/2014/main" id="{00000000-0008-0000-0100-000012000000}"/>
            </a:ext>
          </a:extLst>
        </xdr:cNvPr>
        <xdr:cNvSpPr/>
      </xdr:nvSpPr>
      <xdr:spPr>
        <a:xfrm>
          <a:off x="9171214" y="4871358"/>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3</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6" name="Rounded Rectangle 5">
          <a:extLst>
            <a:ext uri="{FF2B5EF4-FFF2-40B4-BE49-F238E27FC236}">
              <a16:creationId xmlns:a16="http://schemas.microsoft.com/office/drawing/2014/main" id="{00000000-0008-0000-1300-000006000000}"/>
            </a:ext>
          </a:extLst>
        </xdr:cNvPr>
        <xdr:cNvSpPr/>
      </xdr:nvSpPr>
      <xdr:spPr>
        <a:xfrm>
          <a:off x="8858251" y="598713"/>
          <a:ext cx="284389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9" name="Rounded Rectangle 8">
          <a:extLst>
            <a:ext uri="{FF2B5EF4-FFF2-40B4-BE49-F238E27FC236}">
              <a16:creationId xmlns:a16="http://schemas.microsoft.com/office/drawing/2014/main" id="{00000000-0008-0000-1300-000009000000}"/>
            </a:ext>
          </a:extLst>
        </xdr:cNvPr>
        <xdr:cNvSpPr/>
      </xdr:nvSpPr>
      <xdr:spPr>
        <a:xfrm>
          <a:off x="2558143" y="326572"/>
          <a:ext cx="498021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300-00000B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12" name="TextBox 11">
          <a:extLst>
            <a:ext uri="{FF2B5EF4-FFF2-40B4-BE49-F238E27FC236}">
              <a16:creationId xmlns:a16="http://schemas.microsoft.com/office/drawing/2014/main" id="{00000000-0008-0000-1300-00000C000000}"/>
            </a:ext>
          </a:extLst>
        </xdr:cNvPr>
        <xdr:cNvSpPr txBox="1"/>
      </xdr:nvSpPr>
      <xdr:spPr>
        <a:xfrm>
          <a:off x="204108" y="1728108"/>
          <a:ext cx="7728856" cy="59054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1. Determine the probability for the outcome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2. Find the desired probability</a:t>
          </a: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a:off x="8501062" y="1939017"/>
          <a:ext cx="0" cy="55381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0</xdr:colOff>
      <xdr:row>4</xdr:row>
      <xdr:rowOff>0</xdr:rowOff>
    </xdr:from>
    <xdr:to>
      <xdr:col>17</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300-000007000000}"/>
            </a:ext>
          </a:extLst>
        </xdr:cNvPr>
        <xdr:cNvSpPr/>
      </xdr:nvSpPr>
      <xdr:spPr>
        <a:xfrm rot="10800000" flipV="1">
          <a:off x="12328071"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223158</xdr:colOff>
      <xdr:row>7</xdr:row>
      <xdr:rowOff>48986</xdr:rowOff>
    </xdr:from>
    <xdr:to>
      <xdr:col>21</xdr:col>
      <xdr:colOff>406854</xdr:colOff>
      <xdr:row>11</xdr:row>
      <xdr:rowOff>76201</xdr:rowOff>
    </xdr:to>
    <xdr:sp macro="" textlink="">
      <xdr:nvSpPr>
        <xdr:cNvPr id="6" name="Rounded Rectangle 5">
          <a:extLst>
            <a:ext uri="{FF2B5EF4-FFF2-40B4-BE49-F238E27FC236}">
              <a16:creationId xmlns:a16="http://schemas.microsoft.com/office/drawing/2014/main" id="{00000000-0008-0000-1400-000006000000}"/>
            </a:ext>
          </a:extLst>
        </xdr:cNvPr>
        <xdr:cNvSpPr/>
      </xdr:nvSpPr>
      <xdr:spPr>
        <a:xfrm>
          <a:off x="8822872" y="1382486"/>
          <a:ext cx="332694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40820</xdr:colOff>
      <xdr:row>2</xdr:row>
      <xdr:rowOff>95250</xdr:rowOff>
    </xdr:from>
    <xdr:to>
      <xdr:col>11</xdr:col>
      <xdr:colOff>54428</xdr:colOff>
      <xdr:row>6</xdr:row>
      <xdr:rowOff>171450</xdr:rowOff>
    </xdr:to>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2490106" y="476250"/>
          <a:ext cx="43678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6 Solution</a:t>
          </a:r>
        </a:p>
      </xdr:txBody>
    </xdr:sp>
    <xdr:clientData/>
  </xdr:twoCellAnchor>
  <xdr:twoCellAnchor>
    <xdr:from>
      <xdr:col>1</xdr:col>
      <xdr:colOff>95252</xdr:colOff>
      <xdr:row>1</xdr:row>
      <xdr:rowOff>138791</xdr:rowOff>
    </xdr:from>
    <xdr:to>
      <xdr:col>3</xdr:col>
      <xdr:colOff>103416</xdr:colOff>
      <xdr:row>7</xdr:row>
      <xdr:rowOff>76200</xdr:rowOff>
    </xdr:to>
    <xdr:sp macro="" textlink="">
      <xdr:nvSpPr>
        <xdr:cNvPr id="17" name="Left Arrow 16">
          <a:hlinkClick xmlns:r="http://schemas.openxmlformats.org/officeDocument/2006/relationships" r:id="rId1"/>
          <a:extLst>
            <a:ext uri="{FF2B5EF4-FFF2-40B4-BE49-F238E27FC236}">
              <a16:creationId xmlns:a16="http://schemas.microsoft.com/office/drawing/2014/main" id="{00000000-0008-0000-1400-000011000000}"/>
            </a:ext>
          </a:extLst>
        </xdr:cNvPr>
        <xdr:cNvSpPr/>
      </xdr:nvSpPr>
      <xdr:spPr>
        <a:xfrm>
          <a:off x="707573" y="329291"/>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9" name="Straight Connector 18">
          <a:extLst>
            <a:ext uri="{FF2B5EF4-FFF2-40B4-BE49-F238E27FC236}">
              <a16:creationId xmlns:a16="http://schemas.microsoft.com/office/drawing/2014/main" id="{00000000-0008-0000-1400-000013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13608</xdr:colOff>
      <xdr:row>11</xdr:row>
      <xdr:rowOff>13607</xdr:rowOff>
    </xdr:from>
    <xdr:to>
      <xdr:col>11</xdr:col>
      <xdr:colOff>72460</xdr:colOff>
      <xdr:row>27</xdr:row>
      <xdr:rowOff>50822</xdr:rowOff>
    </xdr:to>
    <xdr:sp macro="" textlink="">
      <xdr:nvSpPr>
        <xdr:cNvPr id="21" name="TextBox 20">
          <a:extLst>
            <a:ext uri="{FF2B5EF4-FFF2-40B4-BE49-F238E27FC236}">
              <a16:creationId xmlns:a16="http://schemas.microsoft.com/office/drawing/2014/main" id="{00000000-0008-0000-1400-000015000000}"/>
            </a:ext>
          </a:extLst>
        </xdr:cNvPr>
        <xdr:cNvSpPr txBox="1"/>
      </xdr:nvSpPr>
      <xdr:spPr>
        <a:xfrm>
          <a:off x="625929" y="2109107"/>
          <a:ext cx="6250102" cy="319407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b) Calculate the Break-even point </a:t>
          </a:r>
          <a:r>
            <a:rPr lang="en-US" sz="2400" b="1" baseline="0">
              <a:solidFill>
                <a:srgbClr val="FF0000"/>
              </a:solidFill>
              <a:latin typeface="FrankRuehl" panose="020E0503060101010101" pitchFamily="34" charset="-79"/>
              <a:cs typeface="FrankRuehl" panose="020E0503060101010101" pitchFamily="34" charset="-79"/>
            </a:rPr>
            <a:t>(in $)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1" baseline="0">
              <a:solidFill>
                <a:srgbClr val="FF0000"/>
              </a:solidFill>
              <a:latin typeface="FrankRuehl" panose="020E0503060101010101" pitchFamily="34" charset="-79"/>
              <a:cs typeface="FrankRuehl" panose="020E0503060101010101" pitchFamily="34" charset="-79"/>
            </a:rPr>
            <a:t>DL</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1" baseline="0">
              <a:solidFill>
                <a:srgbClr val="FF0000"/>
              </a:solidFill>
              <a:latin typeface="FrankRuehl" panose="020E0503060101010101" pitchFamily="34" charset="-79"/>
              <a:cs typeface="FrankRuehl" panose="020E0503060101010101" pitchFamily="34" charset="-79"/>
            </a:rPr>
            <a:t>MC</a:t>
          </a:r>
          <a:r>
            <a:rPr lang="en-US" sz="2400" baseline="0">
              <a:latin typeface="FrankRuehl" panose="020E0503060101010101" pitchFamily="34" charset="-79"/>
              <a:cs typeface="FrankRuehl" panose="020E0503060101010101" pitchFamily="34" charset="-79"/>
            </a:rPr>
            <a:t>) =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04209" y="220434"/>
          <a:ext cx="1227364"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19</xdr:col>
      <xdr:colOff>291192</xdr:colOff>
      <xdr:row>3</xdr:row>
      <xdr:rowOff>132330</xdr:rowOff>
    </xdr:from>
    <xdr:to>
      <xdr:col>26</xdr:col>
      <xdr:colOff>299356</xdr:colOff>
      <xdr:row>7</xdr:row>
      <xdr:rowOff>110557</xdr:rowOff>
    </xdr:to>
    <xdr:sp macro="" textlink="">
      <xdr:nvSpPr>
        <xdr:cNvPr id="3" name="Rounded Rectangle 2">
          <a:extLst>
            <a:ext uri="{FF2B5EF4-FFF2-40B4-BE49-F238E27FC236}">
              <a16:creationId xmlns:a16="http://schemas.microsoft.com/office/drawing/2014/main" id="{00000000-0008-0000-1500-000003000000}"/>
            </a:ext>
          </a:extLst>
        </xdr:cNvPr>
        <xdr:cNvSpPr/>
      </xdr:nvSpPr>
      <xdr:spPr>
        <a:xfrm>
          <a:off x="11190513" y="703830"/>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17</xdr:col>
      <xdr:colOff>84363</xdr:colOff>
      <xdr:row>6</xdr:row>
      <xdr:rowOff>182335</xdr:rowOff>
    </xdr:from>
    <xdr:to>
      <xdr:col>17</xdr:col>
      <xdr:colOff>95249</xdr:colOff>
      <xdr:row>37</xdr:row>
      <xdr:rowOff>51707</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flipH="1">
          <a:off x="10003970" y="132533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16</xdr:col>
      <xdr:colOff>95250</xdr:colOff>
      <xdr:row>5</xdr:row>
      <xdr:rowOff>171450</xdr:rowOff>
    </xdr:to>
    <xdr:sp macro="" textlink="">
      <xdr:nvSpPr>
        <xdr:cNvPr id="5" name="Rounded Rectangle 4">
          <a:extLst>
            <a:ext uri="{FF2B5EF4-FFF2-40B4-BE49-F238E27FC236}">
              <a16:creationId xmlns:a16="http://schemas.microsoft.com/office/drawing/2014/main" id="{00000000-0008-0000-1500-000005000000}"/>
            </a:ext>
          </a:extLst>
        </xdr:cNvPr>
        <xdr:cNvSpPr/>
      </xdr:nvSpPr>
      <xdr:spPr>
        <a:xfrm>
          <a:off x="3085420" y="285750"/>
          <a:ext cx="648040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 Example</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476249" y="2381251"/>
          <a:ext cx="6221527" cy="736690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Suppose officials at the northern California headquarters of Google have recently performed a survey of computer users to determine how many Internet searches individuals do daily using Google.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600-00000B000000}"/>
            </a:ext>
          </a:extLst>
        </xdr:cNvPr>
        <xdr:cNvSpPr/>
      </xdr:nvSpPr>
      <xdr:spPr>
        <a:xfrm>
          <a:off x="1006930" y="220434"/>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168727</xdr:colOff>
      <xdr:row>2</xdr:row>
      <xdr:rowOff>105115</xdr:rowOff>
    </xdr:from>
    <xdr:to>
      <xdr:col>20</xdr:col>
      <xdr:colOff>285749</xdr:colOff>
      <xdr:row>6</xdr:row>
      <xdr:rowOff>83342</xdr:rowOff>
    </xdr:to>
    <xdr:sp macro="" textlink="">
      <xdr:nvSpPr>
        <xdr:cNvPr id="12" name="Rounded Rectangle 11">
          <a:extLst>
            <a:ext uri="{FF2B5EF4-FFF2-40B4-BE49-F238E27FC236}">
              <a16:creationId xmlns:a16="http://schemas.microsoft.com/office/drawing/2014/main" id="{00000000-0008-0000-1600-00000C000000}"/>
            </a:ext>
          </a:extLst>
        </xdr:cNvPr>
        <xdr:cNvSpPr/>
      </xdr:nvSpPr>
      <xdr:spPr>
        <a:xfrm>
          <a:off x="8319406" y="486115"/>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846364</xdr:colOff>
      <xdr:row>3</xdr:row>
      <xdr:rowOff>87085</xdr:rowOff>
    </xdr:from>
    <xdr:to>
      <xdr:col>11</xdr:col>
      <xdr:colOff>857250</xdr:colOff>
      <xdr:row>34</xdr:row>
      <xdr:rowOff>65314</xdr:rowOff>
    </xdr:to>
    <xdr:cxnSp macro="">
      <xdr:nvCxnSpPr>
        <xdr:cNvPr id="13" name="Straight Connector 12">
          <a:extLst>
            <a:ext uri="{FF2B5EF4-FFF2-40B4-BE49-F238E27FC236}">
              <a16:creationId xmlns:a16="http://schemas.microsoft.com/office/drawing/2014/main" id="{00000000-0008-0000-1600-00000D000000}"/>
            </a:ext>
          </a:extLst>
        </xdr:cNvPr>
        <xdr:cNvCxnSpPr/>
      </xdr:nvCxnSpPr>
      <xdr:spPr>
        <a:xfrm flipH="1">
          <a:off x="7649935" y="65858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11</xdr:col>
      <xdr:colOff>693965</xdr:colOff>
      <xdr:row>5</xdr:row>
      <xdr:rowOff>171450</xdr:rowOff>
    </xdr:to>
    <xdr:sp macro="" textlink="">
      <xdr:nvSpPr>
        <xdr:cNvPr id="15" name="Rounded Rectangle 14">
          <a:extLst>
            <a:ext uri="{FF2B5EF4-FFF2-40B4-BE49-F238E27FC236}">
              <a16:creationId xmlns:a16="http://schemas.microsoft.com/office/drawing/2014/main" id="{00000000-0008-0000-1600-00000F000000}"/>
            </a:ext>
          </a:extLst>
        </xdr:cNvPr>
        <xdr:cNvSpPr/>
      </xdr:nvSpPr>
      <xdr:spPr>
        <a:xfrm>
          <a:off x="3085420" y="285750"/>
          <a:ext cx="4412116"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18" name="TextBox 17">
          <a:extLst>
            <a:ext uri="{FF2B5EF4-FFF2-40B4-BE49-F238E27FC236}">
              <a16:creationId xmlns:a16="http://schemas.microsoft.com/office/drawing/2014/main" id="{00000000-0008-0000-1600-000012000000}"/>
            </a:ext>
          </a:extLst>
        </xdr:cNvPr>
        <xdr:cNvSpPr txBox="1"/>
      </xdr:nvSpPr>
      <xdr:spPr>
        <a:xfrm>
          <a:off x="476249" y="2381251"/>
          <a:ext cx="6250102" cy="737507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1.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possible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 Determine the probability of</a:t>
          </a:r>
        </a:p>
        <a:p>
          <a:r>
            <a:rPr lang="en-US" sz="2400" baseline="0">
              <a:latin typeface="Lucida Bright" panose="02040602050505020304" pitchFamily="18" charset="0"/>
              <a:cs typeface="FrankRuehl" panose="020E0503060101010101" pitchFamily="34" charset="-79"/>
            </a:rPr>
            <a:t>   each possible outcome.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Define the event of interest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5. Compute the desired probability</a:t>
          </a:r>
        </a:p>
      </xdr:txBody>
    </xdr:sp>
    <xdr:clientData/>
  </xdr:twoCellAnchor>
  <xdr:twoCellAnchor>
    <xdr:from>
      <xdr:col>23</xdr:col>
      <xdr:colOff>0</xdr:colOff>
      <xdr:row>5</xdr:row>
      <xdr:rowOff>0</xdr:rowOff>
    </xdr:from>
    <xdr:to>
      <xdr:col>26</xdr:col>
      <xdr:colOff>167902</xdr:colOff>
      <xdr:row>11</xdr:row>
      <xdr:rowOff>66786</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600-000008000000}"/>
            </a:ext>
          </a:extLst>
        </xdr:cNvPr>
        <xdr:cNvSpPr/>
      </xdr:nvSpPr>
      <xdr:spPr>
        <a:xfrm rot="10800000" flipV="1">
          <a:off x="12586607" y="952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557893</xdr:colOff>
      <xdr:row>8</xdr:row>
      <xdr:rowOff>54429</xdr:rowOff>
    </xdr:from>
    <xdr:to>
      <xdr:col>11</xdr:col>
      <xdr:colOff>557893</xdr:colOff>
      <xdr:row>89</xdr:row>
      <xdr:rowOff>95250</xdr:rowOff>
    </xdr:to>
    <xdr:cxnSp macro="">
      <xdr:nvCxnSpPr>
        <xdr:cNvPr id="4" name="Straight Connector 3">
          <a:extLst>
            <a:ext uri="{FF2B5EF4-FFF2-40B4-BE49-F238E27FC236}">
              <a16:creationId xmlns:a16="http://schemas.microsoft.com/office/drawing/2014/main" id="{00000000-0008-0000-1700-000004000000}"/>
            </a:ext>
          </a:extLst>
        </xdr:cNvPr>
        <xdr:cNvCxnSpPr/>
      </xdr:nvCxnSpPr>
      <xdr:spPr>
        <a:xfrm>
          <a:off x="7293429" y="1578429"/>
          <a:ext cx="0" cy="156346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503464</xdr:colOff>
      <xdr:row>2</xdr:row>
      <xdr:rowOff>68034</xdr:rowOff>
    </xdr:from>
    <xdr:to>
      <xdr:col>20</xdr:col>
      <xdr:colOff>598714</xdr:colOff>
      <xdr:row>6</xdr:row>
      <xdr:rowOff>95249</xdr:rowOff>
    </xdr:to>
    <xdr:sp macro="" textlink="">
      <xdr:nvSpPr>
        <xdr:cNvPr id="5" name="Rounded Rectangle 5">
          <a:extLst>
            <a:ext uri="{FF2B5EF4-FFF2-40B4-BE49-F238E27FC236}">
              <a16:creationId xmlns:a16="http://schemas.microsoft.com/office/drawing/2014/main" id="{00000000-0008-0000-1700-000005000000}"/>
            </a:ext>
          </a:extLst>
        </xdr:cNvPr>
        <xdr:cNvSpPr/>
      </xdr:nvSpPr>
      <xdr:spPr>
        <a:xfrm>
          <a:off x="10300607" y="449034"/>
          <a:ext cx="333375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598715</xdr:colOff>
      <xdr:row>2</xdr:row>
      <xdr:rowOff>163285</xdr:rowOff>
    </xdr:from>
    <xdr:to>
      <xdr:col>11</xdr:col>
      <xdr:colOff>190500</xdr:colOff>
      <xdr:row>7</xdr:row>
      <xdr:rowOff>48985</xdr:rowOff>
    </xdr:to>
    <xdr:sp macro="" textlink="">
      <xdr:nvSpPr>
        <xdr:cNvPr id="12" name="Rounded Rectangle 11">
          <a:extLst>
            <a:ext uri="{FF2B5EF4-FFF2-40B4-BE49-F238E27FC236}">
              <a16:creationId xmlns:a16="http://schemas.microsoft.com/office/drawing/2014/main" id="{00000000-0008-0000-1700-00000C000000}"/>
            </a:ext>
          </a:extLst>
        </xdr:cNvPr>
        <xdr:cNvSpPr/>
      </xdr:nvSpPr>
      <xdr:spPr>
        <a:xfrm>
          <a:off x="2435679" y="544285"/>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5 Solution</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4" name="TextBox 13">
          <a:extLst>
            <a:ext uri="{FF2B5EF4-FFF2-40B4-BE49-F238E27FC236}">
              <a16:creationId xmlns:a16="http://schemas.microsoft.com/office/drawing/2014/main" id="{00000000-0008-0000-1700-00000E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24</xdr:row>
      <xdr:rowOff>130969</xdr:rowOff>
    </xdr:to>
    <xdr:sp macro="" textlink="">
      <xdr:nvSpPr>
        <xdr:cNvPr id="15" name="TextBox 14">
          <a:extLst>
            <a:ext uri="{FF2B5EF4-FFF2-40B4-BE49-F238E27FC236}">
              <a16:creationId xmlns:a16="http://schemas.microsoft.com/office/drawing/2014/main" id="{00000000-0008-0000-1700-00000F000000}"/>
            </a:ext>
          </a:extLst>
        </xdr:cNvPr>
        <xdr:cNvSpPr txBox="1"/>
      </xdr:nvSpPr>
      <xdr:spPr>
        <a:xfrm>
          <a:off x="544285" y="1908267"/>
          <a:ext cx="6271533" cy="28994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a) Calculate the Break-even point </a:t>
          </a:r>
          <a:r>
            <a:rPr lang="en-US" sz="2400" b="1" baseline="0">
              <a:solidFill>
                <a:srgbClr val="FF0000"/>
              </a:solidFill>
              <a:latin typeface="FrankRuehl" panose="020E0503060101010101" pitchFamily="34" charset="-79"/>
              <a:cs typeface="FrankRuehl" panose="020E0503060101010101" pitchFamily="34" charset="-79"/>
            </a:rPr>
            <a:t>(in units)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aseline="0">
              <a:solidFill>
                <a:schemeClr val="dk1"/>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DL</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aseline="0">
              <a:solidFill>
                <a:sysClr val="windowText" lastClr="000000"/>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MC</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twoCellAnchor>
    <xdr:from>
      <xdr:col>12</xdr:col>
      <xdr:colOff>236764</xdr:colOff>
      <xdr:row>9</xdr:row>
      <xdr:rowOff>118723</xdr:rowOff>
    </xdr:from>
    <xdr:to>
      <xdr:col>17</xdr:col>
      <xdr:colOff>166687</xdr:colOff>
      <xdr:row>13</xdr:row>
      <xdr:rowOff>96950</xdr:rowOff>
    </xdr:to>
    <xdr:sp macro="" textlink="">
      <xdr:nvSpPr>
        <xdr:cNvPr id="17" name="Rounded Rectangle 16">
          <a:extLst>
            <a:ext uri="{FF2B5EF4-FFF2-40B4-BE49-F238E27FC236}">
              <a16:creationId xmlns:a16="http://schemas.microsoft.com/office/drawing/2014/main" id="{00000000-0008-0000-1700-000011000000}"/>
            </a:ext>
          </a:extLst>
        </xdr:cNvPr>
        <xdr:cNvSpPr/>
      </xdr:nvSpPr>
      <xdr:spPr>
        <a:xfrm>
          <a:off x="7923439" y="1833223"/>
          <a:ext cx="2130198"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FrankRuehl" panose="020E0503060101010101" pitchFamily="34" charset="-79"/>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8" name="Straight Connector 17">
          <a:extLst>
            <a:ext uri="{FF2B5EF4-FFF2-40B4-BE49-F238E27FC236}">
              <a16:creationId xmlns:a16="http://schemas.microsoft.com/office/drawing/2014/main" id="{00000000-0008-0000-1700-000012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8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8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 Example</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8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3266</xdr:rowOff>
    </xdr:from>
    <xdr:to>
      <xdr:col>11</xdr:col>
      <xdr:colOff>43543</xdr:colOff>
      <xdr:row>45</xdr:row>
      <xdr:rowOff>190499</xdr:rowOff>
    </xdr:to>
    <xdr:sp macro="" textlink="">
      <xdr:nvSpPr>
        <xdr:cNvPr id="6" name="TextBox 5">
          <a:extLst>
            <a:ext uri="{FF2B5EF4-FFF2-40B4-BE49-F238E27FC236}">
              <a16:creationId xmlns:a16="http://schemas.microsoft.com/office/drawing/2014/main" id="{00000000-0008-0000-1800-000006000000}"/>
            </a:ext>
          </a:extLst>
        </xdr:cNvPr>
        <xdr:cNvSpPr txBox="1"/>
      </xdr:nvSpPr>
      <xdr:spPr>
        <a:xfrm>
          <a:off x="544285" y="1908266"/>
          <a:ext cx="6302829" cy="707244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Starbucks, sells caffinated and decafinated drinks. One of the difficulties in this business is determining how much of a given product to prepare for the day. </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Suppose a store manager is interested in determining the probaility that a customer will select a decaf versus a caffeinated drink.</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 She has maintained records of customer purchases for the past three weeks. The probability can be assessed using relative frequency with the following steps:</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8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8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8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9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9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544285" y="1908267"/>
          <a:ext cx="6271533" cy="480958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9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9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9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5" name="Straight Connector 4">
          <a:extLst>
            <a:ext uri="{FF2B5EF4-FFF2-40B4-BE49-F238E27FC236}">
              <a16:creationId xmlns:a16="http://schemas.microsoft.com/office/drawing/2014/main" id="{00000000-0008-0000-1A00-000005000000}"/>
            </a:ext>
          </a:extLst>
        </xdr:cNvPr>
        <xdr:cNvCxnSpPr/>
      </xdr:nvCxnSpPr>
      <xdr:spPr>
        <a:xfrm>
          <a:off x="7293429" y="1578429"/>
          <a:ext cx="0" cy="11076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680357" y="1945822"/>
          <a:ext cx="5946321" cy="225878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9" name="Rounded Rectangle 8">
          <a:extLst>
            <a:ext uri="{FF2B5EF4-FFF2-40B4-BE49-F238E27FC236}">
              <a16:creationId xmlns:a16="http://schemas.microsoft.com/office/drawing/2014/main" id="{00000000-0008-0000-1A00-000009000000}"/>
            </a:ext>
          </a:extLst>
        </xdr:cNvPr>
        <xdr:cNvSpPr/>
      </xdr:nvSpPr>
      <xdr:spPr>
        <a:xfrm>
          <a:off x="2517322" y="353786"/>
          <a:ext cx="45583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7" name="TextBox 16">
          <a:extLst>
            <a:ext uri="{FF2B5EF4-FFF2-40B4-BE49-F238E27FC236}">
              <a16:creationId xmlns:a16="http://schemas.microsoft.com/office/drawing/2014/main" id="{00000000-0008-0000-1A00-000011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18" name="TextBox 17">
          <a:extLst>
            <a:ext uri="{FF2B5EF4-FFF2-40B4-BE49-F238E27FC236}">
              <a16:creationId xmlns:a16="http://schemas.microsoft.com/office/drawing/2014/main" id="{00000000-0008-0000-1A00-000012000000}"/>
            </a:ext>
          </a:extLst>
        </xdr:cNvPr>
        <xdr:cNvSpPr txBox="1"/>
      </xdr:nvSpPr>
      <xdr:spPr>
        <a:xfrm>
          <a:off x="544285" y="1908267"/>
          <a:ext cx="6302829" cy="481366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19" name="Left Arrow 18">
          <a:hlinkClick xmlns:r="http://schemas.openxmlformats.org/officeDocument/2006/relationships" r:id="rId1"/>
          <a:extLst>
            <a:ext uri="{FF2B5EF4-FFF2-40B4-BE49-F238E27FC236}">
              <a16:creationId xmlns:a16="http://schemas.microsoft.com/office/drawing/2014/main" id="{00000000-0008-0000-1A00-000013000000}"/>
            </a:ext>
          </a:extLst>
        </xdr:cNvPr>
        <xdr:cNvSpPr/>
      </xdr:nvSpPr>
      <xdr:spPr>
        <a:xfrm>
          <a:off x="707572" y="424541"/>
          <a:ext cx="1428749"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20" name="Rounded Rectangle 19">
          <a:extLst>
            <a:ext uri="{FF2B5EF4-FFF2-40B4-BE49-F238E27FC236}">
              <a16:creationId xmlns:a16="http://schemas.microsoft.com/office/drawing/2014/main" id="{00000000-0008-0000-1A00-000014000000}"/>
            </a:ext>
          </a:extLst>
        </xdr:cNvPr>
        <xdr:cNvSpPr/>
      </xdr:nvSpPr>
      <xdr:spPr>
        <a:xfrm>
          <a:off x="8509906" y="690223"/>
          <a:ext cx="3559629"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21" name="Straight Connector 20">
          <a:extLst>
            <a:ext uri="{FF2B5EF4-FFF2-40B4-BE49-F238E27FC236}">
              <a16:creationId xmlns:a16="http://schemas.microsoft.com/office/drawing/2014/main" id="{00000000-0008-0000-1A00-000015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24</xdr:col>
      <xdr:colOff>0</xdr:colOff>
      <xdr:row>3</xdr:row>
      <xdr:rowOff>0</xdr:rowOff>
    </xdr:from>
    <xdr:to>
      <xdr:col>26</xdr:col>
      <xdr:colOff>576116</xdr:colOff>
      <xdr:row>9</xdr:row>
      <xdr:rowOff>66786</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1A00-00000A000000}"/>
            </a:ext>
          </a:extLst>
        </xdr:cNvPr>
        <xdr:cNvSpPr/>
      </xdr:nvSpPr>
      <xdr:spPr>
        <a:xfrm rot="10800000" flipV="1">
          <a:off x="12994821"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149678</xdr:colOff>
      <xdr:row>15</xdr:row>
      <xdr:rowOff>272144</xdr:rowOff>
    </xdr:from>
    <xdr:to>
      <xdr:col>10</xdr:col>
      <xdr:colOff>585106</xdr:colOff>
      <xdr:row>29</xdr:row>
      <xdr:rowOff>40821</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761999" y="2558144"/>
          <a:ext cx="5946321" cy="3673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Compute</a:t>
          </a:r>
          <a:r>
            <a:rPr lang="en-US" sz="2000" baseline="0">
              <a:solidFill>
                <a:schemeClr val="dk1"/>
              </a:solidFill>
              <a:latin typeface="+mn-lt"/>
              <a:ea typeface="+mn-ea"/>
              <a:cs typeface="+mn-cs"/>
            </a:rPr>
            <a:t> the following using Excel:</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mean</a:t>
          </a:r>
        </a:p>
        <a:p>
          <a:r>
            <a:rPr lang="en-US" sz="2000" baseline="0">
              <a:solidFill>
                <a:schemeClr val="dk1"/>
              </a:solidFill>
              <a:latin typeface="+mn-lt"/>
              <a:ea typeface="+mn-ea"/>
              <a:cs typeface="+mn-cs"/>
            </a:rPr>
            <a:t>mode</a:t>
          </a:r>
        </a:p>
        <a:p>
          <a:r>
            <a:rPr lang="en-US" sz="2000" baseline="0">
              <a:solidFill>
                <a:schemeClr val="dk1"/>
              </a:solidFill>
              <a:latin typeface="+mn-lt"/>
              <a:ea typeface="+mn-ea"/>
              <a:cs typeface="+mn-cs"/>
            </a:rPr>
            <a:t>median</a:t>
          </a:r>
        </a:p>
        <a:p>
          <a:r>
            <a:rPr lang="en-US" sz="2000" baseline="0">
              <a:solidFill>
                <a:schemeClr val="dk1"/>
              </a:solidFill>
              <a:latin typeface="+mn-lt"/>
              <a:ea typeface="+mn-ea"/>
              <a:cs typeface="+mn-cs"/>
            </a:rPr>
            <a:t>range</a:t>
          </a:r>
        </a:p>
        <a:p>
          <a:r>
            <a:rPr lang="en-US" sz="2000" baseline="0">
              <a:solidFill>
                <a:schemeClr val="dk1"/>
              </a:solidFill>
              <a:latin typeface="+mn-lt"/>
              <a:ea typeface="+mn-ea"/>
              <a:cs typeface="+mn-cs"/>
            </a:rPr>
            <a:t>variance</a:t>
          </a:r>
        </a:p>
        <a:p>
          <a:r>
            <a:rPr lang="en-US" sz="2000" baseline="0">
              <a:solidFill>
                <a:schemeClr val="dk1"/>
              </a:solidFill>
              <a:latin typeface="+mn-lt"/>
              <a:ea typeface="+mn-ea"/>
              <a:cs typeface="+mn-cs"/>
            </a:rPr>
            <a:t>standard deviation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shown below:</a:t>
          </a:r>
        </a:p>
        <a:p>
          <a:endParaRPr lang="en-US" sz="2000">
            <a:solidFill>
              <a:schemeClr val="dk1"/>
            </a:solidFill>
            <a:latin typeface="+mn-lt"/>
            <a:ea typeface="+mn-ea"/>
            <a:cs typeface="+mn-cs"/>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108857</xdr:colOff>
      <xdr:row>3</xdr:row>
      <xdr:rowOff>108857</xdr:rowOff>
    </xdr:from>
    <xdr:to>
      <xdr:col>13</xdr:col>
      <xdr:colOff>163287</xdr:colOff>
      <xdr:row>56</xdr:row>
      <xdr:rowOff>40821</xdr:rowOff>
    </xdr:to>
    <xdr:cxnSp macro="">
      <xdr:nvCxnSpPr>
        <xdr:cNvPr id="5" name="Straight Connector 4">
          <a:extLst>
            <a:ext uri="{FF2B5EF4-FFF2-40B4-BE49-F238E27FC236}">
              <a16:creationId xmlns:a16="http://schemas.microsoft.com/office/drawing/2014/main" id="{00000000-0008-0000-1B00-000005000000}"/>
            </a:ext>
          </a:extLst>
        </xdr:cNvPr>
        <xdr:cNvCxnSpPr/>
      </xdr:nvCxnSpPr>
      <xdr:spPr>
        <a:xfrm>
          <a:off x="8069036" y="680357"/>
          <a:ext cx="54430" cy="114572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6" name="Rounded Rectangle 5">
          <a:extLst>
            <a:ext uri="{FF2B5EF4-FFF2-40B4-BE49-F238E27FC236}">
              <a16:creationId xmlns:a16="http://schemas.microsoft.com/office/drawing/2014/main" id="{00000000-0008-0000-1B00-000006000000}"/>
            </a:ext>
          </a:extLst>
        </xdr:cNvPr>
        <xdr:cNvSpPr/>
      </xdr:nvSpPr>
      <xdr:spPr>
        <a:xfrm>
          <a:off x="8558893" y="680357"/>
          <a:ext cx="386442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40821</xdr:colOff>
      <xdr:row>10</xdr:row>
      <xdr:rowOff>54429</xdr:rowOff>
    </xdr:from>
    <xdr:to>
      <xdr:col>22</xdr:col>
      <xdr:colOff>108857</xdr:colOff>
      <xdr:row>14</xdr:row>
      <xdr:rowOff>122464</xdr:rowOff>
    </xdr:to>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9837964" y="1959429"/>
          <a:ext cx="5238750" cy="83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Data to Data Analysis to Descriptive Statistics</a:t>
          </a:r>
          <a:r>
            <a:rPr lang="en-US" sz="2000" baseline="0"/>
            <a:t> to Summary Statistics</a:t>
          </a:r>
          <a:endParaRPr lang="en-US" sz="2000"/>
        </a:p>
      </xdr:txBody>
    </xdr:sp>
    <xdr:clientData/>
  </xdr:twoCellAnchor>
  <xdr:twoCellAnchor>
    <xdr:from>
      <xdr:col>3</xdr:col>
      <xdr:colOff>340179</xdr:colOff>
      <xdr:row>2</xdr:row>
      <xdr:rowOff>108857</xdr:rowOff>
    </xdr:from>
    <xdr:to>
      <xdr:col>11</xdr:col>
      <xdr:colOff>381000</xdr:colOff>
      <xdr:row>6</xdr:row>
      <xdr:rowOff>185057</xdr:rowOff>
    </xdr:to>
    <xdr:sp macro="" textlink="">
      <xdr:nvSpPr>
        <xdr:cNvPr id="10" name="Rounded Rectangle 9">
          <a:extLst>
            <a:ext uri="{FF2B5EF4-FFF2-40B4-BE49-F238E27FC236}">
              <a16:creationId xmlns:a16="http://schemas.microsoft.com/office/drawing/2014/main" id="{00000000-0008-0000-1B00-00000A000000}"/>
            </a:ext>
          </a:extLst>
        </xdr:cNvPr>
        <xdr:cNvSpPr/>
      </xdr:nvSpPr>
      <xdr:spPr>
        <a:xfrm>
          <a:off x="2177143" y="489857"/>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Problem 4 Solution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609600" y="2163536"/>
          <a:ext cx="6681106" cy="572452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managers at King's fine Clothes plan to hold a special promotion over labor Day weekend. Each customer who makes a purchase exceeding $100 will qualify to select an envelope from a large drum. Inside the envelope are coupons for pecentage discounts of the purchase total. At the begining of the weekend, there were 500 coupons. </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400 were for a 100% discount</a:t>
          </a:r>
        </a:p>
        <a:p>
          <a:r>
            <a:rPr lang="en-US" sz="2000" baseline="0">
              <a:solidFill>
                <a:schemeClr val="dk1"/>
              </a:solidFill>
              <a:latin typeface="+mn-lt"/>
              <a:ea typeface="+mn-ea"/>
              <a:cs typeface="+mn-cs"/>
            </a:rPr>
            <a:t>50 were for 20% discount</a:t>
          </a:r>
        </a:p>
        <a:p>
          <a:r>
            <a:rPr lang="en-US" sz="2000" baseline="0">
              <a:solidFill>
                <a:schemeClr val="dk1"/>
              </a:solidFill>
              <a:latin typeface="+mn-lt"/>
              <a:ea typeface="+mn-ea"/>
              <a:cs typeface="+mn-cs"/>
            </a:rPr>
            <a:t>45 were fpr 30% discount</a:t>
          </a:r>
        </a:p>
        <a:p>
          <a:r>
            <a:rPr lang="en-US" sz="2000" baseline="0">
              <a:solidFill>
                <a:schemeClr val="dk1"/>
              </a:solidFill>
              <a:latin typeface="+mn-lt"/>
              <a:ea typeface="+mn-ea"/>
              <a:cs typeface="+mn-cs"/>
            </a:rPr>
            <a:t>5 were for 50% discount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probability of getting a particular discount amount can be determined using classical assessment with the following steps:</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353787" y="408214"/>
          <a:ext cx="1300842"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4" name="Straight Connector 3">
          <a:extLst>
            <a:ext uri="{FF2B5EF4-FFF2-40B4-BE49-F238E27FC236}">
              <a16:creationId xmlns:a16="http://schemas.microsoft.com/office/drawing/2014/main" id="{00000000-0008-0000-1C00-000004000000}"/>
            </a:ext>
          </a:extLst>
        </xdr:cNvPr>
        <xdr:cNvCxnSpPr/>
      </xdr:nvCxnSpPr>
      <xdr:spPr>
        <a:xfrm>
          <a:off x="7965622" y="680357"/>
          <a:ext cx="54430" cy="1118098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5" name="Rounded Rectangle 4">
          <a:extLst>
            <a:ext uri="{FF2B5EF4-FFF2-40B4-BE49-F238E27FC236}">
              <a16:creationId xmlns:a16="http://schemas.microsoft.com/office/drawing/2014/main" id="{00000000-0008-0000-1C00-000005000000}"/>
            </a:ext>
          </a:extLst>
        </xdr:cNvPr>
        <xdr:cNvSpPr/>
      </xdr:nvSpPr>
      <xdr:spPr>
        <a:xfrm>
          <a:off x="8523514" y="680357"/>
          <a:ext cx="3133725"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6" name="Rounded Rectangle 5">
          <a:extLst>
            <a:ext uri="{FF2B5EF4-FFF2-40B4-BE49-F238E27FC236}">
              <a16:creationId xmlns:a16="http://schemas.microsoft.com/office/drawing/2014/main" id="{00000000-0008-0000-1C00-000006000000}"/>
            </a:ext>
          </a:extLst>
        </xdr:cNvPr>
        <xdr:cNvSpPr/>
      </xdr:nvSpPr>
      <xdr:spPr>
        <a:xfrm>
          <a:off x="2114551" y="449035"/>
          <a:ext cx="491762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Example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0</xdr:rowOff>
    </xdr:from>
    <xdr:to>
      <xdr:col>12</xdr:col>
      <xdr:colOff>231322</xdr:colOff>
      <xdr:row>43</xdr:row>
      <xdr:rowOff>149679</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7546522" y="1660071"/>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231321</xdr:colOff>
      <xdr:row>3</xdr:row>
      <xdr:rowOff>13606</xdr:rowOff>
    </xdr:from>
    <xdr:to>
      <xdr:col>19</xdr:col>
      <xdr:colOff>13607</xdr:colOff>
      <xdr:row>7</xdr:row>
      <xdr:rowOff>40821</xdr:rowOff>
    </xdr:to>
    <xdr:sp macro="" textlink="">
      <xdr:nvSpPr>
        <xdr:cNvPr id="5" name="Rounded Rectangle 5">
          <a:extLst>
            <a:ext uri="{FF2B5EF4-FFF2-40B4-BE49-F238E27FC236}">
              <a16:creationId xmlns:a16="http://schemas.microsoft.com/office/drawing/2014/main" id="{00000000-0008-0000-0200-000005000000}"/>
            </a:ext>
          </a:extLst>
        </xdr:cNvPr>
        <xdr:cNvSpPr/>
      </xdr:nvSpPr>
      <xdr:spPr>
        <a:xfrm>
          <a:off x="8191500" y="585106"/>
          <a:ext cx="345621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xdr:col>
      <xdr:colOff>571500</xdr:colOff>
      <xdr:row>9</xdr:row>
      <xdr:rowOff>95250</xdr:rowOff>
    </xdr:from>
    <xdr:to>
      <xdr:col>11</xdr:col>
      <xdr:colOff>394606</xdr:colOff>
      <xdr:row>33</xdr:row>
      <xdr:rowOff>27213</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14:m>
                <m:oMath xmlns:m="http://schemas.openxmlformats.org/officeDocument/2006/math">
                  <m:acc>
                    <m:accPr>
                      <m:chr m:val="̅"/>
                      <m:ctrlPr>
                        <a:rPr lang="en-US" sz="2000" i="1">
                          <a:solidFill>
                            <a:schemeClr val="dk1"/>
                          </a:solidFill>
                          <a:latin typeface="Cambria Math" panose="02040503050406030204" pitchFamily="18" charset="0"/>
                          <a:ea typeface="+mn-ea"/>
                          <a:cs typeface="+mn-cs"/>
                        </a:rPr>
                      </m:ctrlPr>
                    </m:accPr>
                    <m:e>
                      <m:r>
                        <a:rPr lang="en-US" sz="2000" b="0" i="1">
                          <a:solidFill>
                            <a:schemeClr val="dk1"/>
                          </a:solidFill>
                          <a:latin typeface="Cambria Math" panose="02040503050406030204" pitchFamily="18" charset="0"/>
                          <a:ea typeface="+mn-ea"/>
                          <a:cs typeface="+mn-cs"/>
                        </a:rPr>
                        <m:t>𝑥</m:t>
                      </m:r>
                    </m:e>
                  </m:acc>
                </m:oMath>
              </a14:m>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Choice>
      <mc:Fallback xmlns="">
        <xdr:sp macro="" textlink="">
          <xdr:nvSpPr>
            <xdr:cNvPr id="6" name="TextBox 5">
              <a:extLst>
                <a:ext uri="{FF2B5EF4-FFF2-40B4-BE49-F238E27FC236}">
                  <a16:creationId xmlns:a16="http://schemas.microsoft.com/office/drawing/2014/main" id="{8E1CD2D3-6F7D-40C4-859C-076553EB1D3B}"/>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r>
                <a:rPr lang="en-US" sz="2000" b="0" i="0">
                  <a:solidFill>
                    <a:schemeClr val="dk1"/>
                  </a:solidFill>
                  <a:latin typeface="Cambria Math" panose="02040503050406030204" pitchFamily="18" charset="0"/>
                  <a:ea typeface="+mn-ea"/>
                  <a:cs typeface="+mn-cs"/>
                </a:rPr>
                <a:t>𝑥 ̅</a:t>
              </a:r>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Fallback>
    </mc:AlternateContent>
    <xdr:clientData/>
  </xdr:twoCellAnchor>
  <xdr:twoCellAnchor>
    <xdr:from>
      <xdr:col>3</xdr:col>
      <xdr:colOff>598715</xdr:colOff>
      <xdr:row>2</xdr:row>
      <xdr:rowOff>149678</xdr:rowOff>
    </xdr:from>
    <xdr:to>
      <xdr:col>12</xdr:col>
      <xdr:colOff>95250</xdr:colOff>
      <xdr:row>7</xdr:row>
      <xdr:rowOff>35378</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2435679" y="530678"/>
          <a:ext cx="5007428"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10 Solution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1" name="TextBox 20">
          <a:extLst>
            <a:ext uri="{FF2B5EF4-FFF2-40B4-BE49-F238E27FC236}">
              <a16:creationId xmlns:a16="http://schemas.microsoft.com/office/drawing/2014/main" id="{00000000-0008-0000-1D00-000015000000}"/>
            </a:ext>
          </a:extLst>
        </xdr:cNvPr>
        <xdr:cNvSpPr txBox="1"/>
      </xdr:nvSpPr>
      <xdr:spPr>
        <a:xfrm>
          <a:off x="612321" y="2163536"/>
          <a:ext cx="6708321" cy="57694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1. Define the experiment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Determine whether the possible outcomes are</a:t>
          </a:r>
        </a:p>
        <a:p>
          <a:r>
            <a:rPr lang="en-US" sz="2000" baseline="0">
              <a:solidFill>
                <a:schemeClr val="dk1"/>
              </a:solidFill>
              <a:latin typeface="+mn-lt"/>
              <a:ea typeface="+mn-ea"/>
              <a:cs typeface="+mn-cs"/>
            </a:rPr>
            <a:t>    equally likely?</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Determine the total number of outcomes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Define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number of outcomes associated</a:t>
          </a:r>
        </a:p>
        <a:p>
          <a:r>
            <a:rPr lang="en-US" sz="2000" baseline="0">
              <a:solidFill>
                <a:schemeClr val="dk1"/>
              </a:solidFill>
              <a:latin typeface="+mn-lt"/>
              <a:ea typeface="+mn-ea"/>
              <a:cs typeface="+mn-cs"/>
            </a:rPr>
            <a:t>    with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6. Compute the classical probability</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22" name="Left Arrow 21">
          <a:hlinkClick xmlns:r="http://schemas.openxmlformats.org/officeDocument/2006/relationships" r:id="rId1"/>
          <a:extLst>
            <a:ext uri="{FF2B5EF4-FFF2-40B4-BE49-F238E27FC236}">
              <a16:creationId xmlns:a16="http://schemas.microsoft.com/office/drawing/2014/main" id="{00000000-0008-0000-1D00-000016000000}"/>
            </a:ext>
          </a:extLst>
        </xdr:cNvPr>
        <xdr:cNvSpPr/>
      </xdr:nvSpPr>
      <xdr:spPr>
        <a:xfrm>
          <a:off x="353787" y="408214"/>
          <a:ext cx="1306285"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23" name="Straight Connector 22">
          <a:extLst>
            <a:ext uri="{FF2B5EF4-FFF2-40B4-BE49-F238E27FC236}">
              <a16:creationId xmlns:a16="http://schemas.microsoft.com/office/drawing/2014/main" id="{00000000-0008-0000-1D00-000017000000}"/>
            </a:ext>
          </a:extLst>
        </xdr:cNvPr>
        <xdr:cNvCxnSpPr/>
      </xdr:nvCxnSpPr>
      <xdr:spPr>
        <a:xfrm>
          <a:off x="8001001" y="680357"/>
          <a:ext cx="54430" cy="112667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24" name="Rounded Rectangle 23">
          <a:extLst>
            <a:ext uri="{FF2B5EF4-FFF2-40B4-BE49-F238E27FC236}">
              <a16:creationId xmlns:a16="http://schemas.microsoft.com/office/drawing/2014/main" id="{00000000-0008-0000-1D00-000018000000}"/>
            </a:ext>
          </a:extLst>
        </xdr:cNvPr>
        <xdr:cNvSpPr/>
      </xdr:nvSpPr>
      <xdr:spPr>
        <a:xfrm>
          <a:off x="8523514" y="680357"/>
          <a:ext cx="3848100"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26" name="Rounded Rectangle 25">
          <a:extLst>
            <a:ext uri="{FF2B5EF4-FFF2-40B4-BE49-F238E27FC236}">
              <a16:creationId xmlns:a16="http://schemas.microsoft.com/office/drawing/2014/main" id="{00000000-0008-0000-1D00-00001A000000}"/>
            </a:ext>
          </a:extLst>
        </xdr:cNvPr>
        <xdr:cNvSpPr/>
      </xdr:nvSpPr>
      <xdr:spPr>
        <a:xfrm>
          <a:off x="2122715" y="449035"/>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a:t>
          </a:r>
        </a:p>
      </xdr:txBody>
    </xdr:sp>
    <xdr:clientData/>
  </xdr:twoCellAnchor>
  <xdr:twoCellAnchor>
    <xdr:from>
      <xdr:col>20</xdr:col>
      <xdr:colOff>0</xdr:colOff>
      <xdr:row>2</xdr:row>
      <xdr:rowOff>0</xdr:rowOff>
    </xdr:from>
    <xdr:to>
      <xdr:col>22</xdr:col>
      <xdr:colOff>576116</xdr:colOff>
      <xdr:row>8</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rot="10800000" flipV="1">
          <a:off x="12328071"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1006929</xdr:colOff>
      <xdr:row>22</xdr:row>
      <xdr:rowOff>54428</xdr:rowOff>
    </xdr:from>
    <xdr:to>
      <xdr:col>12</xdr:col>
      <xdr:colOff>1006929</xdr:colOff>
      <xdr:row>22</xdr:row>
      <xdr:rowOff>328748</xdr:rowOff>
    </xdr:to>
    <xdr:cxnSp macro="">
      <xdr:nvCxnSpPr>
        <xdr:cNvPr id="12" name="Straight Arrow Connector 11">
          <a:extLst>
            <a:ext uri="{FF2B5EF4-FFF2-40B4-BE49-F238E27FC236}">
              <a16:creationId xmlns:a16="http://schemas.microsoft.com/office/drawing/2014/main" id="{00000000-0008-0000-1E00-00000C000000}"/>
            </a:ext>
          </a:extLst>
        </xdr:cNvPr>
        <xdr:cNvCxnSpPr/>
      </xdr:nvCxnSpPr>
      <xdr:spPr>
        <a:xfrm flipH="1">
          <a:off x="12287250" y="4884964"/>
          <a:ext cx="0" cy="2743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1094013</xdr:colOff>
      <xdr:row>1</xdr:row>
      <xdr:rowOff>136072</xdr:rowOff>
    </xdr:from>
    <xdr:to>
      <xdr:col>11</xdr:col>
      <xdr:colOff>149678</xdr:colOff>
      <xdr:row>5</xdr:row>
      <xdr:rowOff>95250</xdr:rowOff>
    </xdr:to>
    <xdr:sp macro="" textlink="">
      <xdr:nvSpPr>
        <xdr:cNvPr id="15" name="Rounded Rectangle 14">
          <a:extLst>
            <a:ext uri="{FF2B5EF4-FFF2-40B4-BE49-F238E27FC236}">
              <a16:creationId xmlns:a16="http://schemas.microsoft.com/office/drawing/2014/main" id="{00000000-0008-0000-1E00-00000F000000}"/>
            </a:ext>
          </a:extLst>
        </xdr:cNvPr>
        <xdr:cNvSpPr/>
      </xdr:nvSpPr>
      <xdr:spPr>
        <a:xfrm>
          <a:off x="3434442" y="326572"/>
          <a:ext cx="5369379"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3 Solution</a:t>
          </a:r>
        </a:p>
      </xdr:txBody>
    </xdr:sp>
    <xdr:clientData/>
  </xdr:twoCellAnchor>
  <xdr:twoCellAnchor>
    <xdr:from>
      <xdr:col>10</xdr:col>
      <xdr:colOff>419099</xdr:colOff>
      <xdr:row>6</xdr:row>
      <xdr:rowOff>250372</xdr:rowOff>
    </xdr:from>
    <xdr:to>
      <xdr:col>10</xdr:col>
      <xdr:colOff>419099</xdr:colOff>
      <xdr:row>43</xdr:row>
      <xdr:rowOff>32658</xdr:rowOff>
    </xdr:to>
    <xdr:cxnSp macro="">
      <xdr:nvCxnSpPr>
        <xdr:cNvPr id="17" name="Straight Connector 16">
          <a:extLst>
            <a:ext uri="{FF2B5EF4-FFF2-40B4-BE49-F238E27FC236}">
              <a16:creationId xmlns:a16="http://schemas.microsoft.com/office/drawing/2014/main" id="{00000000-0008-0000-1E00-000011000000}"/>
            </a:ext>
          </a:extLst>
        </xdr:cNvPr>
        <xdr:cNvCxnSpPr/>
      </xdr:nvCxnSpPr>
      <xdr:spPr>
        <a:xfrm>
          <a:off x="8488135" y="1719943"/>
          <a:ext cx="0" cy="9579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335280</xdr:colOff>
      <xdr:row>8</xdr:row>
      <xdr:rowOff>157299</xdr:rowOff>
    </xdr:from>
    <xdr:to>
      <xdr:col>9</xdr:col>
      <xdr:colOff>249101</xdr:colOff>
      <xdr:row>37</xdr:row>
      <xdr:rowOff>40823</xdr:rowOff>
    </xdr:to>
    <xdr:sp macro="" textlink="">
      <xdr:nvSpPr>
        <xdr:cNvPr id="19" name="TextBox 18">
          <a:extLst>
            <a:ext uri="{FF2B5EF4-FFF2-40B4-BE49-F238E27FC236}">
              <a16:creationId xmlns:a16="http://schemas.microsoft.com/office/drawing/2014/main" id="{00000000-0008-0000-1E00-000013000000}"/>
            </a:ext>
          </a:extLst>
        </xdr:cNvPr>
        <xdr:cNvSpPr txBox="1"/>
      </xdr:nvSpPr>
      <xdr:spPr>
        <a:xfrm>
          <a:off x="335280" y="2252799"/>
          <a:ext cx="7397750" cy="791173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latin typeface="FrankRuehl" panose="020E0503060101010101" pitchFamily="34" charset="-79"/>
            <a:cs typeface="FrankRuehl" panose="020E0503060101010101" pitchFamily="34" charset="-79"/>
          </a:endParaRPr>
        </a:p>
        <a:p>
          <a:r>
            <a:rPr lang="en-US" sz="2400">
              <a:latin typeface="FrankRuehl" panose="020E0503060101010101" pitchFamily="34" charset="-79"/>
              <a:cs typeface="FrankRuehl" panose="020E0503060101010101" pitchFamily="34" charset="-79"/>
            </a:rPr>
            <a:t>Nowlin Plastics produces</a:t>
          </a:r>
          <a:r>
            <a:rPr lang="en-US" sz="2400" baseline="0">
              <a:latin typeface="FrankRuehl" panose="020E0503060101010101" pitchFamily="34" charset="-79"/>
              <a:cs typeface="FrankRuehl" panose="020E0503060101010101" pitchFamily="34" charset="-79"/>
            </a:rPr>
            <a:t> a variety of compact disc (CD) storage cases. Nowlin's best selling product is the CD-50, a slimplastic CD holder with a specially designed lining that protects the optical surface of the disc.</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Several products are produced on the same manufacturing line and a set up cost is incurred each time a change over is made for a new product. Suppose that the setup cost for the CD-50 is $5,000.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This set-up cost is a fixed cost that is incurred regardless of the number of units eventually produced. In addition, suppose that variable labor and material costs are $2 for each nit produced. Suppose that each CD-50 storage unit sells for $5.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How many units will have to be produced and sold in order for Novlin to make $10,000 in profit? </a:t>
          </a:r>
          <a:endParaRPr lang="en-US" sz="2400">
            <a:latin typeface="FrankRuehl" panose="020E0503060101010101" pitchFamily="34" charset="-79"/>
            <a:cs typeface="FrankRuehl" panose="020E0503060101010101" pitchFamily="34" charset="-79"/>
          </a:endParaRPr>
        </a:p>
      </xdr:txBody>
    </xdr:sp>
    <xdr:clientData/>
  </xdr:twoCellAnchor>
  <xdr:twoCellAnchor>
    <xdr:from>
      <xdr:col>2</xdr:col>
      <xdr:colOff>27215</xdr:colOff>
      <xdr:row>1</xdr:row>
      <xdr:rowOff>176893</xdr:rowOff>
    </xdr:from>
    <xdr:to>
      <xdr:col>4</xdr:col>
      <xdr:colOff>79602</xdr:colOff>
      <xdr:row>5</xdr:row>
      <xdr:rowOff>250373</xdr:rowOff>
    </xdr:to>
    <xdr:sp macro="" textlink="">
      <xdr:nvSpPr>
        <xdr:cNvPr id="23" name="Left Arrow 22">
          <a:hlinkClick xmlns:r="http://schemas.openxmlformats.org/officeDocument/2006/relationships" r:id="rId1"/>
          <a:extLst>
            <a:ext uri="{FF2B5EF4-FFF2-40B4-BE49-F238E27FC236}">
              <a16:creationId xmlns:a16="http://schemas.microsoft.com/office/drawing/2014/main" id="{00000000-0008-0000-1E00-000017000000}"/>
            </a:ext>
          </a:extLst>
        </xdr:cNvPr>
        <xdr:cNvSpPr/>
      </xdr:nvSpPr>
      <xdr:spPr>
        <a:xfrm>
          <a:off x="1208315" y="367393"/>
          <a:ext cx="1233487" cy="106408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5" name="Straight Connector 4">
          <a:extLst>
            <a:ext uri="{FF2B5EF4-FFF2-40B4-BE49-F238E27FC236}">
              <a16:creationId xmlns:a16="http://schemas.microsoft.com/office/drawing/2014/main" id="{00000000-0008-0000-1F00-000005000000}"/>
            </a:ext>
          </a:extLst>
        </xdr:cNvPr>
        <xdr:cNvCxnSpPr/>
      </xdr:nvCxnSpPr>
      <xdr:spPr>
        <a:xfrm>
          <a:off x="9059635" y="1529442"/>
          <a:ext cx="0" cy="9552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10" name="TextBox 9">
          <a:extLst>
            <a:ext uri="{FF2B5EF4-FFF2-40B4-BE49-F238E27FC236}">
              <a16:creationId xmlns:a16="http://schemas.microsoft.com/office/drawing/2014/main" id="{00000000-0008-0000-1F00-00000A000000}"/>
            </a:ext>
          </a:extLst>
        </xdr:cNvPr>
        <xdr:cNvSpPr txBox="1"/>
      </xdr:nvSpPr>
      <xdr:spPr>
        <a:xfrm>
          <a:off x="879566" y="1762941"/>
          <a:ext cx="7397750" cy="555770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latin typeface="Lucida Bright" panose="02040602050505020304" pitchFamily="18" charset="0"/>
              <a:cs typeface="FrankRuehl" panose="020E0503060101010101" pitchFamily="34" charset="-79"/>
            </a:rPr>
            <a:t>Mutually exclusive events:</a:t>
          </a:r>
        </a:p>
        <a:p>
          <a:endParaRPr lang="en-US" sz="2400">
            <a:latin typeface="Lucida Bright" panose="02040602050505020304" pitchFamily="18" charset="0"/>
            <a:cs typeface="FrankRuehl" panose="020E0503060101010101" pitchFamily="34" charset="-79"/>
          </a:endParaRPr>
        </a:p>
        <a:p>
          <a:r>
            <a:rPr lang="en-US" sz="2400">
              <a:latin typeface="Lucida Bright" panose="02040602050505020304" pitchFamily="18" charset="0"/>
              <a:cs typeface="FrankRuehl" panose="020E0503060101010101" pitchFamily="34" charset="-79"/>
            </a:rPr>
            <a:t>1.</a:t>
          </a:r>
          <a:r>
            <a:rPr lang="en-US" sz="2400" baseline="0">
              <a:latin typeface="Lucida Bright" panose="02040602050505020304" pitchFamily="18" charset="0"/>
              <a:cs typeface="FrankRuehl" panose="020E0503060101010101" pitchFamily="34" charset="-79"/>
            </a:rPr>
            <a:t>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outcomes for a single trial of</a:t>
          </a:r>
        </a:p>
        <a:p>
          <a:r>
            <a:rPr lang="en-US" sz="2400" baseline="0">
              <a:latin typeface="Lucida Bright" panose="02040602050505020304" pitchFamily="18" charset="0"/>
              <a:cs typeface="FrankRuehl" panose="020E0503060101010101" pitchFamily="34" charset="-79"/>
            </a:rPr>
            <a:t>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3.Define the sample space.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Determine whether the events are</a:t>
          </a:r>
        </a:p>
        <a:p>
          <a:r>
            <a:rPr lang="en-US" sz="2400" baseline="0">
              <a:latin typeface="Lucida Bright" panose="02040602050505020304" pitchFamily="18" charset="0"/>
              <a:cs typeface="FrankRuehl" panose="020E0503060101010101" pitchFamily="34" charset="-79"/>
            </a:rPr>
            <a:t>    mutually exclusive.</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F00-00000B000000}"/>
            </a:ext>
          </a:extLst>
        </xdr:cNvPr>
        <xdr:cNvSpPr/>
      </xdr:nvSpPr>
      <xdr:spPr>
        <a:xfrm>
          <a:off x="898072" y="312965"/>
          <a:ext cx="1483178" cy="1080409"/>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12" name="Rounded Rectangle 11">
          <a:extLst>
            <a:ext uri="{FF2B5EF4-FFF2-40B4-BE49-F238E27FC236}">
              <a16:creationId xmlns:a16="http://schemas.microsoft.com/office/drawing/2014/main" id="{00000000-0008-0000-1F00-00000C000000}"/>
            </a:ext>
          </a:extLst>
        </xdr:cNvPr>
        <xdr:cNvSpPr/>
      </xdr:nvSpPr>
      <xdr:spPr>
        <a:xfrm>
          <a:off x="3769180" y="258534"/>
          <a:ext cx="5265964" cy="979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F00-000006000000}"/>
            </a:ext>
          </a:extLst>
        </xdr:cNvPr>
        <xdr:cNvSpPr/>
      </xdr:nvSpPr>
      <xdr:spPr>
        <a:xfrm>
          <a:off x="9865180" y="462643"/>
          <a:ext cx="329292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19</xdr:col>
      <xdr:colOff>0</xdr:colOff>
      <xdr:row>2</xdr:row>
      <xdr:rowOff>0</xdr:rowOff>
    </xdr:from>
    <xdr:to>
      <xdr:col>22</xdr:col>
      <xdr:colOff>45438</xdr:colOff>
      <xdr:row>6</xdr:row>
      <xdr:rowOff>121215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F00-000008000000}"/>
            </a:ext>
          </a:extLst>
        </xdr:cNvPr>
        <xdr:cNvSpPr/>
      </xdr:nvSpPr>
      <xdr:spPr>
        <a:xfrm rot="10800000" flipV="1">
          <a:off x="13321393"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24</xdr:row>
      <xdr:rowOff>122465</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734785" y="1986645"/>
          <a:ext cx="5946321" cy="4354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data set: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2, 4, 6, 7, 7, 17, 8, 9, 20, 1</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Determine the equation of the best fitted line that can be drawn.</a:t>
          </a:r>
        </a:p>
        <a:p>
          <a:r>
            <a:rPr lang="en-US" sz="2000" baseline="0">
              <a:solidFill>
                <a:schemeClr val="dk1"/>
              </a:solidFill>
              <a:latin typeface="+mn-lt"/>
              <a:ea typeface="+mn-ea"/>
              <a:cs typeface="+mn-cs"/>
            </a:rPr>
            <a:t>What is the value of the intercept?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000-000005000000}"/>
            </a:ext>
          </a:extLst>
        </xdr:cNvPr>
        <xdr:cNvCxnSpPr/>
      </xdr:nvCxnSpPr>
      <xdr:spPr>
        <a:xfrm>
          <a:off x="7546522"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18</xdr:col>
      <xdr:colOff>435429</xdr:colOff>
      <xdr:row>7</xdr:row>
      <xdr:rowOff>95250</xdr:rowOff>
    </xdr:to>
    <xdr:sp macro="" textlink="">
      <xdr:nvSpPr>
        <xdr:cNvPr id="6" name="Rounded Rectangle 5">
          <a:extLst>
            <a:ext uri="{FF2B5EF4-FFF2-40B4-BE49-F238E27FC236}">
              <a16:creationId xmlns:a16="http://schemas.microsoft.com/office/drawing/2014/main" id="{00000000-0008-0000-2000-000006000000}"/>
            </a:ext>
          </a:extLst>
        </xdr:cNvPr>
        <xdr:cNvSpPr/>
      </xdr:nvSpPr>
      <xdr:spPr>
        <a:xfrm>
          <a:off x="8401050" y="639535"/>
          <a:ext cx="335007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88445</xdr:colOff>
      <xdr:row>10</xdr:row>
      <xdr:rowOff>149679</xdr:rowOff>
    </xdr:from>
    <xdr:to>
      <xdr:col>25</xdr:col>
      <xdr:colOff>312964</xdr:colOff>
      <xdr:row>21</xdr:row>
      <xdr:rowOff>40821</xdr:rowOff>
    </xdr:to>
    <xdr:graphicFrame macro="">
      <xdr:nvGraphicFramePr>
        <xdr:cNvPr id="8" name="Chart 7">
          <a:extLst>
            <a:ext uri="{FF2B5EF4-FFF2-40B4-BE49-F238E27FC236}">
              <a16:creationId xmlns:a16="http://schemas.microsoft.com/office/drawing/2014/main" id="{00000000-0008-0000-2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585108</xdr:colOff>
      <xdr:row>2</xdr:row>
      <xdr:rowOff>176893</xdr:rowOff>
    </xdr:from>
    <xdr:to>
      <xdr:col>11</xdr:col>
      <xdr:colOff>176893</xdr:colOff>
      <xdr:row>7</xdr:row>
      <xdr:rowOff>62593</xdr:rowOff>
    </xdr:to>
    <xdr:sp macro="" textlink="">
      <xdr:nvSpPr>
        <xdr:cNvPr id="9" name="Rounded Rectangle 8">
          <a:extLst>
            <a:ext uri="{FF2B5EF4-FFF2-40B4-BE49-F238E27FC236}">
              <a16:creationId xmlns:a16="http://schemas.microsoft.com/office/drawing/2014/main" id="{00000000-0008-0000-2000-000009000000}"/>
            </a:ext>
          </a:extLst>
        </xdr:cNvPr>
        <xdr:cNvSpPr/>
      </xdr:nvSpPr>
      <xdr:spPr>
        <a:xfrm>
          <a:off x="2422072"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2 Solution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2" name="Straight Connector 1">
          <a:extLst>
            <a:ext uri="{FF2B5EF4-FFF2-40B4-BE49-F238E27FC236}">
              <a16:creationId xmlns:a16="http://schemas.microsoft.com/office/drawing/2014/main" id="{00000000-0008-0000-2100-000002000000}"/>
            </a:ext>
          </a:extLst>
        </xdr:cNvPr>
        <xdr:cNvCxnSpPr/>
      </xdr:nvCxnSpPr>
      <xdr:spPr>
        <a:xfrm>
          <a:off x="9101817" y="1507671"/>
          <a:ext cx="0" cy="96066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885009" y="1735727"/>
          <a:ext cx="7429046" cy="561485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Contract-Works, Inc., does assembly work for high-tach companies. Each item produced on the assembly line can be thought as an experimental trial. the managers at this facility can analyze their process to determine whether the events of interest are mutually exclusive using the following steps:</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903515" y="312965"/>
          <a:ext cx="1499506" cy="106408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5" name="Rounded Rectangle 4">
          <a:extLst>
            <a:ext uri="{FF2B5EF4-FFF2-40B4-BE49-F238E27FC236}">
              <a16:creationId xmlns:a16="http://schemas.microsoft.com/office/drawing/2014/main" id="{00000000-0008-0000-2100-000005000000}"/>
            </a:ext>
          </a:extLst>
        </xdr:cNvPr>
        <xdr:cNvSpPr/>
      </xdr:nvSpPr>
      <xdr:spPr>
        <a:xfrm>
          <a:off x="3790951" y="258534"/>
          <a:ext cx="5286375" cy="9633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2100-000006000000}"/>
            </a:ext>
          </a:extLst>
        </xdr:cNvPr>
        <xdr:cNvSpPr/>
      </xdr:nvSpPr>
      <xdr:spPr>
        <a:xfrm>
          <a:off x="9912805" y="462643"/>
          <a:ext cx="3310616" cy="77288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732063" y="1986644"/>
          <a:ext cx="7870372" cy="573541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KPMG Accounting firm is interested in the sample space for an audit experiment in which the outcome of interest is the audit's completions tatus. The sample space is the list of all possible outcomes from the experiment. The accounting firm is also interested in specifyong the outcomes that makeup an event of interest. This can be using the following steps.</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4" name="Straight Connector 3">
          <a:extLst>
            <a:ext uri="{FF2B5EF4-FFF2-40B4-BE49-F238E27FC236}">
              <a16:creationId xmlns:a16="http://schemas.microsoft.com/office/drawing/2014/main" id="{00000000-0008-0000-2200-000004000000}"/>
            </a:ext>
          </a:extLst>
        </xdr:cNvPr>
        <xdr:cNvCxnSpPr/>
      </xdr:nvCxnSpPr>
      <xdr:spPr>
        <a:xfrm>
          <a:off x="8643257"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5" name="Rounded Rectangle 4">
          <a:extLst>
            <a:ext uri="{FF2B5EF4-FFF2-40B4-BE49-F238E27FC236}">
              <a16:creationId xmlns:a16="http://schemas.microsoft.com/office/drawing/2014/main" id="{00000000-0008-0000-2200-000005000000}"/>
            </a:ext>
          </a:extLst>
        </xdr:cNvPr>
        <xdr:cNvSpPr/>
      </xdr:nvSpPr>
      <xdr:spPr>
        <a:xfrm>
          <a:off x="8523513" y="734785"/>
          <a:ext cx="342900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6" name="Rounded Rectangle 5">
          <a:extLst>
            <a:ext uri="{FF2B5EF4-FFF2-40B4-BE49-F238E27FC236}">
              <a16:creationId xmlns:a16="http://schemas.microsoft.com/office/drawing/2014/main" id="{00000000-0008-0000-2200-000006000000}"/>
            </a:ext>
          </a:extLst>
        </xdr:cNvPr>
        <xdr:cNvSpPr/>
      </xdr:nvSpPr>
      <xdr:spPr>
        <a:xfrm>
          <a:off x="2601686" y="503464"/>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 Example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734784" y="1986644"/>
          <a:ext cx="7905751" cy="58102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Defining an event of interest: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1. Define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2. List the outcomes associated with one trial of</a:t>
          </a:r>
        </a:p>
        <a:p>
          <a:r>
            <a:rPr lang="en-US" sz="2000" baseline="0">
              <a:solidFill>
                <a:schemeClr val="dk1"/>
              </a:solidFill>
              <a:latin typeface="Lucida Bright" panose="02040602050505020304" pitchFamily="18" charset="0"/>
              <a:ea typeface="+mn-ea"/>
              <a:cs typeface="+mn-cs"/>
            </a:rPr>
            <a:t>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3. Define the sample space.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 Define the event of Interest.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5" name="Straight Connector 4">
          <a:extLst>
            <a:ext uri="{FF2B5EF4-FFF2-40B4-BE49-F238E27FC236}">
              <a16:creationId xmlns:a16="http://schemas.microsoft.com/office/drawing/2014/main" id="{00000000-0008-0000-2300-000005000000}"/>
            </a:ext>
          </a:extLst>
        </xdr:cNvPr>
        <xdr:cNvCxnSpPr/>
      </xdr:nvCxnSpPr>
      <xdr:spPr>
        <a:xfrm>
          <a:off x="8681357" y="1660071"/>
          <a:ext cx="0" cy="889907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6" name="Rounded Rectangle 5">
          <a:extLst>
            <a:ext uri="{FF2B5EF4-FFF2-40B4-BE49-F238E27FC236}">
              <a16:creationId xmlns:a16="http://schemas.microsoft.com/office/drawing/2014/main" id="{00000000-0008-0000-2300-000006000000}"/>
            </a:ext>
          </a:extLst>
        </xdr:cNvPr>
        <xdr:cNvSpPr/>
      </xdr:nvSpPr>
      <xdr:spPr>
        <a:xfrm>
          <a:off x="8558892" y="734785"/>
          <a:ext cx="344260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10" name="Rounded Rectangle 9">
          <a:extLst>
            <a:ext uri="{FF2B5EF4-FFF2-40B4-BE49-F238E27FC236}">
              <a16:creationId xmlns:a16="http://schemas.microsoft.com/office/drawing/2014/main" id="{00000000-0008-0000-2300-00000A000000}"/>
            </a:ext>
          </a:extLst>
        </xdr:cNvPr>
        <xdr:cNvSpPr/>
      </xdr:nvSpPr>
      <xdr:spPr>
        <a:xfrm>
          <a:off x="2612572" y="503464"/>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21</xdr:col>
      <xdr:colOff>0</xdr:colOff>
      <xdr:row>4</xdr:row>
      <xdr:rowOff>0</xdr:rowOff>
    </xdr:from>
    <xdr:to>
      <xdr:col>23</xdr:col>
      <xdr:colOff>576117</xdr:colOff>
      <xdr:row>10</xdr:row>
      <xdr:rowOff>66786</xdr:rowOff>
    </xdr:to>
    <xdr:sp macro="" textlink="">
      <xdr:nvSpPr>
        <xdr:cNvPr id="11" name="Left Arrow 10">
          <a:hlinkClick xmlns:r="http://schemas.openxmlformats.org/officeDocument/2006/relationships" r:id="rId2"/>
          <a:extLst>
            <a:ext uri="{FF2B5EF4-FFF2-40B4-BE49-F238E27FC236}">
              <a16:creationId xmlns:a16="http://schemas.microsoft.com/office/drawing/2014/main" id="{00000000-0008-0000-2300-00000B000000}"/>
            </a:ext>
          </a:extLst>
        </xdr:cNvPr>
        <xdr:cNvSpPr/>
      </xdr:nvSpPr>
      <xdr:spPr>
        <a:xfrm rot="10800000" flipV="1">
          <a:off x="13198929"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14</xdr:row>
      <xdr:rowOff>68037</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732064" y="1986645"/>
          <a:ext cx="8426903" cy="7483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Given the following data find the following: Relative frequency, cumulative frequency, and cumulative relative frequency</a:t>
          </a:r>
          <a:r>
            <a:rPr lang="en-US" sz="1100">
              <a:solidFill>
                <a:schemeClr val="dk1"/>
              </a:solidFill>
              <a:latin typeface="+mn-lt"/>
              <a:ea typeface="+mn-ea"/>
              <a:cs typeface="+mn-cs"/>
            </a:rPr>
            <a:t>.</a:t>
          </a:r>
        </a:p>
      </xdr:txBody>
    </xdr:sp>
    <xdr:clientData/>
  </xdr:twoCellAnchor>
  <xdr:twoCellAnchor>
    <xdr:from>
      <xdr:col>0</xdr:col>
      <xdr:colOff>408214</xdr:colOff>
      <xdr:row>2</xdr:row>
      <xdr:rowOff>122465</xdr:rowOff>
    </xdr:from>
    <xdr:to>
      <xdr:col>1</xdr:col>
      <xdr:colOff>898072</xdr:colOff>
      <xdr:row>7</xdr:row>
      <xdr:rowOff>54431</xdr:rowOff>
    </xdr:to>
    <xdr:sp macro="" textlink="">
      <xdr:nvSpPr>
        <xdr:cNvPr id="4" name="Left Arrow 4">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408214" y="503465"/>
          <a:ext cx="11021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400-000005000000}"/>
            </a:ext>
          </a:extLst>
        </xdr:cNvPr>
        <xdr:cNvCxnSpPr/>
      </xdr:nvCxnSpPr>
      <xdr:spPr>
        <a:xfrm>
          <a:off x="10051597" y="1660071"/>
          <a:ext cx="0" cy="87480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152400</xdr:colOff>
      <xdr:row>8</xdr:row>
      <xdr:rowOff>176892</xdr:rowOff>
    </xdr:from>
    <xdr:to>
      <xdr:col>16</xdr:col>
      <xdr:colOff>299357</xdr:colOff>
      <xdr:row>11</xdr:row>
      <xdr:rowOff>146412</xdr:rowOff>
    </xdr:to>
    <xdr:sp macro="" textlink="">
      <xdr:nvSpPr>
        <xdr:cNvPr id="6" name="Rounded Rectangle 7">
          <a:extLst>
            <a:ext uri="{FF2B5EF4-FFF2-40B4-BE49-F238E27FC236}">
              <a16:creationId xmlns:a16="http://schemas.microsoft.com/office/drawing/2014/main" id="{00000000-0008-0000-2400-000006000000}"/>
            </a:ext>
          </a:extLst>
        </xdr:cNvPr>
        <xdr:cNvSpPr/>
      </xdr:nvSpPr>
      <xdr:spPr>
        <a:xfrm>
          <a:off x="10616293" y="1700892"/>
          <a:ext cx="3276600" cy="541020"/>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2</xdr:col>
      <xdr:colOff>489857</xdr:colOff>
      <xdr:row>2</xdr:row>
      <xdr:rowOff>176893</xdr:rowOff>
    </xdr:from>
    <xdr:to>
      <xdr:col>7</xdr:col>
      <xdr:colOff>176893</xdr:colOff>
      <xdr:row>7</xdr:row>
      <xdr:rowOff>62593</xdr:rowOff>
    </xdr:to>
    <xdr:sp macro="" textlink="">
      <xdr:nvSpPr>
        <xdr:cNvPr id="7" name="Rounded Rectangle 6">
          <a:extLst>
            <a:ext uri="{FF2B5EF4-FFF2-40B4-BE49-F238E27FC236}">
              <a16:creationId xmlns:a16="http://schemas.microsoft.com/office/drawing/2014/main" id="{00000000-0008-0000-2400-000007000000}"/>
            </a:ext>
          </a:extLst>
        </xdr:cNvPr>
        <xdr:cNvSpPr/>
      </xdr:nvSpPr>
      <xdr:spPr>
        <a:xfrm>
          <a:off x="2272393" y="557893"/>
          <a:ext cx="469446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 Solution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732064" y="1986645"/>
          <a:ext cx="8723540" cy="51407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The</a:t>
          </a:r>
          <a:r>
            <a:rPr lang="en-US" sz="1800" baseline="0">
              <a:solidFill>
                <a:schemeClr val="dk1"/>
              </a:solidFill>
              <a:latin typeface="Lucida Bright" panose="02040602050505020304" pitchFamily="18" charset="0"/>
              <a:ea typeface="+mn-ea"/>
              <a:cs typeface="+mn-cs"/>
            </a:rPr>
            <a:t> sales manager for the West Side Drive-in is interested in analyzing the sales of its three best-selling hamburgers. As part of this analysis, he might be interested in defining the sample space (possible outcomes) for two randomly selected customers.</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691243" y="530679"/>
          <a:ext cx="129403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4" name="Straight Connector 3">
          <a:extLst>
            <a:ext uri="{FF2B5EF4-FFF2-40B4-BE49-F238E27FC236}">
              <a16:creationId xmlns:a16="http://schemas.microsoft.com/office/drawing/2014/main" id="{00000000-0008-0000-2500-000004000000}"/>
            </a:ext>
          </a:extLst>
        </xdr:cNvPr>
        <xdr:cNvCxnSpPr/>
      </xdr:nvCxnSpPr>
      <xdr:spPr>
        <a:xfrm>
          <a:off x="9768568" y="1619250"/>
          <a:ext cx="0" cy="8147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489857</xdr:colOff>
      <xdr:row>4</xdr:row>
      <xdr:rowOff>95247</xdr:rowOff>
    </xdr:from>
    <xdr:to>
      <xdr:col>18</xdr:col>
      <xdr:colOff>585107</xdr:colOff>
      <xdr:row>8</xdr:row>
      <xdr:rowOff>136070</xdr:rowOff>
    </xdr:to>
    <xdr:sp macro="" textlink="">
      <xdr:nvSpPr>
        <xdr:cNvPr id="5" name="Rounded Rectangle 4">
          <a:extLst>
            <a:ext uri="{FF2B5EF4-FFF2-40B4-BE49-F238E27FC236}">
              <a16:creationId xmlns:a16="http://schemas.microsoft.com/office/drawing/2014/main" id="{00000000-0008-0000-2500-000005000000}"/>
            </a:ext>
          </a:extLst>
        </xdr:cNvPr>
        <xdr:cNvSpPr/>
      </xdr:nvSpPr>
      <xdr:spPr>
        <a:xfrm>
          <a:off x="10310132" y="857247"/>
          <a:ext cx="3752850"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612321</xdr:colOff>
      <xdr:row>3</xdr:row>
      <xdr:rowOff>40820</xdr:rowOff>
    </xdr:from>
    <xdr:to>
      <xdr:col>12</xdr:col>
      <xdr:colOff>54429</xdr:colOff>
      <xdr:row>7</xdr:row>
      <xdr:rowOff>117020</xdr:rowOff>
    </xdr:to>
    <xdr:sp macro="" textlink="">
      <xdr:nvSpPr>
        <xdr:cNvPr id="6" name="Rounded Rectangle 5">
          <a:extLst>
            <a:ext uri="{FF2B5EF4-FFF2-40B4-BE49-F238E27FC236}">
              <a16:creationId xmlns:a16="http://schemas.microsoft.com/office/drawing/2014/main" id="{00000000-0008-0000-2500-000006000000}"/>
            </a:ext>
          </a:extLst>
        </xdr:cNvPr>
        <xdr:cNvSpPr/>
      </xdr:nvSpPr>
      <xdr:spPr>
        <a:xfrm>
          <a:off x="3537857" y="612320"/>
          <a:ext cx="636814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 Example</a:t>
          </a:r>
        </a:p>
      </xdr:txBody>
    </xdr:sp>
    <xdr:clientData/>
  </xdr:twoCellAnchor>
  <xdr:twoCellAnchor>
    <xdr:from>
      <xdr:col>20</xdr:col>
      <xdr:colOff>0</xdr:colOff>
      <xdr:row>3</xdr:row>
      <xdr:rowOff>0</xdr:rowOff>
    </xdr:from>
    <xdr:to>
      <xdr:col>22</xdr:col>
      <xdr:colOff>576116</xdr:colOff>
      <xdr:row>9</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2500-000007000000}"/>
            </a:ext>
          </a:extLst>
        </xdr:cNvPr>
        <xdr:cNvSpPr/>
      </xdr:nvSpPr>
      <xdr:spPr>
        <a:xfrm rot="10800000" flipV="1">
          <a:off x="14750143"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3" name="TextBox 2">
          <a:extLst>
            <a:ext uri="{FF2B5EF4-FFF2-40B4-BE49-F238E27FC236}">
              <a16:creationId xmlns:a16="http://schemas.microsoft.com/office/drawing/2014/main" id="{00000000-0008-0000-2600-000003000000}"/>
            </a:ext>
          </a:extLst>
        </xdr:cNvPr>
        <xdr:cNvSpPr txBox="1"/>
      </xdr:nvSpPr>
      <xdr:spPr>
        <a:xfrm>
          <a:off x="734785" y="1986645"/>
          <a:ext cx="8749394" cy="514349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Defining</a:t>
          </a:r>
          <a:r>
            <a:rPr lang="en-US" sz="1800" baseline="0">
              <a:solidFill>
                <a:schemeClr val="dk1"/>
              </a:solidFill>
              <a:latin typeface="Lucida Bright" panose="02040602050505020304" pitchFamily="18" charset="0"/>
              <a:ea typeface="+mn-ea"/>
              <a:cs typeface="+mn-cs"/>
            </a:rPr>
            <a:t> the Sample Space</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1. Define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2. Define the outcomes for one trial of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3. Define the sample space.</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693964" y="530679"/>
          <a:ext cx="12926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7" name="Straight Connector 6">
          <a:extLst>
            <a:ext uri="{FF2B5EF4-FFF2-40B4-BE49-F238E27FC236}">
              <a16:creationId xmlns:a16="http://schemas.microsoft.com/office/drawing/2014/main" id="{00000000-0008-0000-2600-000007000000}"/>
            </a:ext>
          </a:extLst>
        </xdr:cNvPr>
        <xdr:cNvCxnSpPr/>
      </xdr:nvCxnSpPr>
      <xdr:spPr>
        <a:xfrm>
          <a:off x="9797143" y="1619250"/>
          <a:ext cx="0" cy="872217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190499</xdr:colOff>
      <xdr:row>2</xdr:row>
      <xdr:rowOff>136068</xdr:rowOff>
    </xdr:from>
    <xdr:to>
      <xdr:col>17</xdr:col>
      <xdr:colOff>285749</xdr:colOff>
      <xdr:row>6</xdr:row>
      <xdr:rowOff>176891</xdr:rowOff>
    </xdr:to>
    <xdr:sp macro="" textlink="">
      <xdr:nvSpPr>
        <xdr:cNvPr id="8" name="Rounded Rectangle 7">
          <a:extLst>
            <a:ext uri="{FF2B5EF4-FFF2-40B4-BE49-F238E27FC236}">
              <a16:creationId xmlns:a16="http://schemas.microsoft.com/office/drawing/2014/main" id="{00000000-0008-0000-2600-000008000000}"/>
            </a:ext>
          </a:extLst>
        </xdr:cNvPr>
        <xdr:cNvSpPr/>
      </xdr:nvSpPr>
      <xdr:spPr>
        <a:xfrm>
          <a:off x="9429749" y="517068"/>
          <a:ext cx="3769179"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2</xdr:col>
      <xdr:colOff>816428</xdr:colOff>
      <xdr:row>2</xdr:row>
      <xdr:rowOff>149678</xdr:rowOff>
    </xdr:from>
    <xdr:to>
      <xdr:col>7</xdr:col>
      <xdr:colOff>299357</xdr:colOff>
      <xdr:row>7</xdr:row>
      <xdr:rowOff>35378</xdr:rowOff>
    </xdr:to>
    <xdr:sp macro="" textlink="">
      <xdr:nvSpPr>
        <xdr:cNvPr id="9" name="Rounded Rectangle 8">
          <a:extLst>
            <a:ext uri="{FF2B5EF4-FFF2-40B4-BE49-F238E27FC236}">
              <a16:creationId xmlns:a16="http://schemas.microsoft.com/office/drawing/2014/main" id="{00000000-0008-0000-2600-000009000000}"/>
            </a:ext>
          </a:extLst>
        </xdr:cNvPr>
        <xdr:cNvSpPr/>
      </xdr:nvSpPr>
      <xdr:spPr>
        <a:xfrm>
          <a:off x="2598964" y="530678"/>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20</xdr:col>
      <xdr:colOff>172275</xdr:colOff>
      <xdr:row>3</xdr:row>
      <xdr:rowOff>42071</xdr:rowOff>
    </xdr:from>
    <xdr:to>
      <xdr:col>23</xdr:col>
      <xdr:colOff>136070</xdr:colOff>
      <xdr:row>9</xdr:row>
      <xdr:rowOff>108857</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2600-00000A000000}"/>
            </a:ext>
          </a:extLst>
        </xdr:cNvPr>
        <xdr:cNvSpPr/>
      </xdr:nvSpPr>
      <xdr:spPr>
        <a:xfrm rot="10800000" flipV="1">
          <a:off x="14922418" y="613571"/>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549367" y="2449285"/>
          <a:ext cx="0" cy="84718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7 </a:t>
          </a:r>
        </a:p>
      </xdr:txBody>
    </xdr:sp>
    <xdr:clientData/>
  </xdr:twoCellAnchor>
  <xdr:twoCellAnchor>
    <xdr:from>
      <xdr:col>1</xdr:col>
      <xdr:colOff>0</xdr:colOff>
      <xdr:row>11</xdr:row>
      <xdr:rowOff>1</xdr:rowOff>
    </xdr:from>
    <xdr:to>
      <xdr:col>12</xdr:col>
      <xdr:colOff>435429</xdr:colOff>
      <xdr:row>16</xdr:row>
      <xdr:rowOff>149679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09600" y="2095501"/>
          <a:ext cx="7398204" cy="10831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Use</a:t>
          </a:r>
          <a:r>
            <a:rPr lang="en-US" sz="2000" baseline="0">
              <a:solidFill>
                <a:schemeClr val="dk1"/>
              </a:solidFill>
              <a:latin typeface="Lucida Bright" panose="02040602050505020304" pitchFamily="18" charset="0"/>
              <a:ea typeface="+mn-ea"/>
              <a:cs typeface="+mn-cs"/>
            </a:rPr>
            <a:t> the decision tree to find the probability that a household purchased a DVR, given that the household purchased a plasm-screen TV:</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272143</xdr:colOff>
      <xdr:row>10</xdr:row>
      <xdr:rowOff>54429</xdr:rowOff>
    </xdr:from>
    <xdr:to>
      <xdr:col>26</xdr:col>
      <xdr:colOff>244929</xdr:colOff>
      <xdr:row>22</xdr:row>
      <xdr:rowOff>13607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063718" y="1959429"/>
          <a:ext cx="7688036" cy="25976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 Purchased plasma-screen TV</a:t>
          </a:r>
        </a:p>
        <a:p>
          <a:r>
            <a:rPr lang="en-US" sz="2000" baseline="0">
              <a:solidFill>
                <a:schemeClr val="dk1"/>
              </a:solidFill>
              <a:latin typeface="Lucida Bright" panose="02040602050505020304" pitchFamily="18" charset="0"/>
              <a:ea typeface="+mn-ea"/>
              <a:cs typeface="+mn-cs"/>
            </a:rPr>
            <a:t>B = Purchased DVR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P(B</a:t>
          </a:r>
          <a:r>
            <a:rPr lang="en-US" sz="2800" baseline="0">
              <a:solidFill>
                <a:schemeClr val="dk1"/>
              </a:solidFill>
              <a:latin typeface="Lucida Bright" panose="02040602050505020304" pitchFamily="18" charset="0"/>
              <a:ea typeface="+mn-ea"/>
              <a:cs typeface="+mn-cs"/>
            </a:rPr>
            <a:t>I</a:t>
          </a:r>
          <a:r>
            <a:rPr lang="en-US" sz="2000" baseline="0">
              <a:solidFill>
                <a:schemeClr val="dk1"/>
              </a:solidFill>
              <a:latin typeface="Lucida Bright" panose="02040602050505020304" pitchFamily="18" charset="0"/>
              <a:ea typeface="+mn-ea"/>
              <a:cs typeface="+mn-cs"/>
            </a:rPr>
            <a:t>A) = P (A and B)/P(A) = (38/300)/(80/300) = 0.745</a:t>
          </a:r>
        </a:p>
      </xdr:txBody>
    </xdr:sp>
    <xdr:clientData/>
  </xdr:twoCellAnchor>
  <xdr:twoCellAnchor>
    <xdr:from>
      <xdr:col>15</xdr:col>
      <xdr:colOff>122464</xdr:colOff>
      <xdr:row>39</xdr:row>
      <xdr:rowOff>0</xdr:rowOff>
    </xdr:from>
    <xdr:to>
      <xdr:col>18</xdr:col>
      <xdr:colOff>122464</xdr:colOff>
      <xdr:row>44</xdr:row>
      <xdr:rowOff>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9523639" y="8467725"/>
          <a:ext cx="1828800"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Entire Set of Households</a:t>
          </a:r>
        </a:p>
      </xdr:txBody>
    </xdr:sp>
    <xdr:clientData/>
  </xdr:twoCellAnchor>
  <xdr:twoCellAnchor>
    <xdr:from>
      <xdr:col>19</xdr:col>
      <xdr:colOff>462643</xdr:colOff>
      <xdr:row>30</xdr:row>
      <xdr:rowOff>70757</xdr:rowOff>
    </xdr:from>
    <xdr:to>
      <xdr:col>23</xdr:col>
      <xdr:colOff>54429</xdr:colOff>
      <xdr:row>35</xdr:row>
      <xdr:rowOff>70757</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2302218" y="6823982"/>
          <a:ext cx="220163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P(A)=80/300</a:t>
          </a:r>
        </a:p>
      </xdr:txBody>
    </xdr:sp>
    <xdr:clientData/>
  </xdr:twoCellAnchor>
  <xdr:twoCellAnchor>
    <xdr:from>
      <xdr:col>26</xdr:col>
      <xdr:colOff>590549</xdr:colOff>
      <xdr:row>27</xdr:row>
      <xdr:rowOff>87085</xdr:rowOff>
    </xdr:from>
    <xdr:to>
      <xdr:col>31</xdr:col>
      <xdr:colOff>68035</xdr:colOff>
      <xdr:row>32</xdr:row>
      <xdr:rowOff>87085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7097374" y="6087835"/>
          <a:ext cx="252548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38/300</a:t>
          </a:r>
        </a:p>
      </xdr:txBody>
    </xdr:sp>
    <xdr:clientData/>
  </xdr:twoCellAnchor>
  <xdr:twoCellAnchor>
    <xdr:from>
      <xdr:col>26</xdr:col>
      <xdr:colOff>606877</xdr:colOff>
      <xdr:row>34</xdr:row>
      <xdr:rowOff>157842</xdr:rowOff>
    </xdr:from>
    <xdr:to>
      <xdr:col>31</xdr:col>
      <xdr:colOff>84363</xdr:colOff>
      <xdr:row>39</xdr:row>
      <xdr:rowOff>157842</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17113702" y="7673067"/>
          <a:ext cx="252548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42/300</a:t>
          </a:r>
        </a:p>
      </xdr:txBody>
    </xdr:sp>
    <xdr:clientData/>
  </xdr:twoCellAnchor>
  <xdr:twoCellAnchor>
    <xdr:from>
      <xdr:col>27</xdr:col>
      <xdr:colOff>38098</xdr:colOff>
      <xdr:row>42</xdr:row>
      <xdr:rowOff>24491</xdr:rowOff>
    </xdr:from>
    <xdr:to>
      <xdr:col>31</xdr:col>
      <xdr:colOff>127905</xdr:colOff>
      <xdr:row>47</xdr:row>
      <xdr:rowOff>24491</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7154523" y="9244691"/>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70/300</a:t>
          </a:r>
        </a:p>
      </xdr:txBody>
    </xdr:sp>
    <xdr:clientData/>
  </xdr:twoCellAnchor>
  <xdr:twoCellAnchor>
    <xdr:from>
      <xdr:col>27</xdr:col>
      <xdr:colOff>27212</xdr:colOff>
      <xdr:row>49</xdr:row>
      <xdr:rowOff>163282</xdr:rowOff>
    </xdr:from>
    <xdr:to>
      <xdr:col>31</xdr:col>
      <xdr:colOff>117019</xdr:colOff>
      <xdr:row>54</xdr:row>
      <xdr:rowOff>163282</xdr:rowOff>
    </xdr:to>
    <xdr:sp macro="" textlink="">
      <xdr:nvSpPr>
        <xdr:cNvPr id="13" name="Rectangle 12">
          <a:extLst>
            <a:ext uri="{FF2B5EF4-FFF2-40B4-BE49-F238E27FC236}">
              <a16:creationId xmlns:a16="http://schemas.microsoft.com/office/drawing/2014/main" id="{00000000-0008-0000-0300-00000D000000}"/>
            </a:ext>
          </a:extLst>
        </xdr:cNvPr>
        <xdr:cNvSpPr/>
      </xdr:nvSpPr>
      <xdr:spPr>
        <a:xfrm>
          <a:off x="17143637" y="10716982"/>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150/300</a:t>
          </a:r>
        </a:p>
      </xdr:txBody>
    </xdr:sp>
    <xdr:clientData/>
  </xdr:twoCellAnchor>
  <xdr:twoCellAnchor>
    <xdr:from>
      <xdr:col>19</xdr:col>
      <xdr:colOff>571501</xdr:colOff>
      <xdr:row>47</xdr:row>
      <xdr:rowOff>155120</xdr:rowOff>
    </xdr:from>
    <xdr:to>
      <xdr:col>23</xdr:col>
      <xdr:colOff>108858</xdr:colOff>
      <xdr:row>52</xdr:row>
      <xdr:rowOff>155120</xdr:rowOff>
    </xdr:to>
    <xdr:sp macro="" textlink="">
      <xdr:nvSpPr>
        <xdr:cNvPr id="14" name="Rectangle 13">
          <a:extLst>
            <a:ext uri="{FF2B5EF4-FFF2-40B4-BE49-F238E27FC236}">
              <a16:creationId xmlns:a16="http://schemas.microsoft.com/office/drawing/2014/main" id="{00000000-0008-0000-0300-00000E000000}"/>
            </a:ext>
          </a:extLst>
        </xdr:cNvPr>
        <xdr:cNvSpPr/>
      </xdr:nvSpPr>
      <xdr:spPr>
        <a:xfrm>
          <a:off x="12411076" y="10327820"/>
          <a:ext cx="2147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P(A')=220/300</a:t>
          </a:r>
        </a:p>
      </xdr:txBody>
    </xdr:sp>
    <xdr:clientData/>
  </xdr:twoCellAnchor>
  <xdr:twoCellAnchor>
    <xdr:from>
      <xdr:col>18</xdr:col>
      <xdr:colOff>122464</xdr:colOff>
      <xdr:row>29</xdr:row>
      <xdr:rowOff>182335</xdr:rowOff>
    </xdr:from>
    <xdr:to>
      <xdr:col>26</xdr:col>
      <xdr:colOff>590549</xdr:colOff>
      <xdr:row>41</xdr:row>
      <xdr:rowOff>95250</xdr:rowOff>
    </xdr:to>
    <xdr:cxnSp macro="">
      <xdr:nvCxnSpPr>
        <xdr:cNvPr id="15" name="Straight Connector 14">
          <a:extLst>
            <a:ext uri="{FF2B5EF4-FFF2-40B4-BE49-F238E27FC236}">
              <a16:creationId xmlns:a16="http://schemas.microsoft.com/office/drawing/2014/main" id="{00000000-0008-0000-0300-00000F000000}"/>
            </a:ext>
          </a:extLst>
        </xdr:cNvPr>
        <xdr:cNvCxnSpPr>
          <a:stCxn id="8" idx="3"/>
          <a:endCxn id="10" idx="1"/>
        </xdr:cNvCxnSpPr>
      </xdr:nvCxnSpPr>
      <xdr:spPr>
        <a:xfrm flipV="1">
          <a:off x="11352439" y="6745060"/>
          <a:ext cx="5744935" cy="23798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680357</xdr:colOff>
      <xdr:row>35</xdr:row>
      <xdr:rowOff>40821</xdr:rowOff>
    </xdr:from>
    <xdr:to>
      <xdr:col>26</xdr:col>
      <xdr:colOff>606877</xdr:colOff>
      <xdr:row>37</xdr:row>
      <xdr:rowOff>62592</xdr:rowOff>
    </xdr:to>
    <xdr:cxnSp macro="">
      <xdr:nvCxnSpPr>
        <xdr:cNvPr id="16" name="Straight Connector 15">
          <a:extLst>
            <a:ext uri="{FF2B5EF4-FFF2-40B4-BE49-F238E27FC236}">
              <a16:creationId xmlns:a16="http://schemas.microsoft.com/office/drawing/2014/main" id="{00000000-0008-0000-0300-000010000000}"/>
            </a:ext>
          </a:extLst>
        </xdr:cNvPr>
        <xdr:cNvCxnSpPr>
          <a:endCxn id="11" idx="1"/>
        </xdr:cNvCxnSpPr>
      </xdr:nvCxnSpPr>
      <xdr:spPr>
        <a:xfrm>
          <a:off x="14348732" y="7746546"/>
          <a:ext cx="2764970" cy="4027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122464</xdr:colOff>
      <xdr:row>41</xdr:row>
      <xdr:rowOff>95250</xdr:rowOff>
    </xdr:from>
    <xdr:to>
      <xdr:col>27</xdr:col>
      <xdr:colOff>27212</xdr:colOff>
      <xdr:row>52</xdr:row>
      <xdr:rowOff>68032</xdr:rowOff>
    </xdr:to>
    <xdr:cxnSp macro="">
      <xdr:nvCxnSpPr>
        <xdr:cNvPr id="17" name="Straight Connector 16">
          <a:extLst>
            <a:ext uri="{FF2B5EF4-FFF2-40B4-BE49-F238E27FC236}">
              <a16:creationId xmlns:a16="http://schemas.microsoft.com/office/drawing/2014/main" id="{00000000-0008-0000-0300-000011000000}"/>
            </a:ext>
          </a:extLst>
        </xdr:cNvPr>
        <xdr:cNvCxnSpPr>
          <a:stCxn id="8" idx="3"/>
          <a:endCxn id="13" idx="1"/>
        </xdr:cNvCxnSpPr>
      </xdr:nvCxnSpPr>
      <xdr:spPr>
        <a:xfrm>
          <a:off x="11352439" y="9124950"/>
          <a:ext cx="5791198" cy="20682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149679</xdr:colOff>
      <xdr:row>44</xdr:row>
      <xdr:rowOff>119741</xdr:rowOff>
    </xdr:from>
    <xdr:to>
      <xdr:col>27</xdr:col>
      <xdr:colOff>38098</xdr:colOff>
      <xdr:row>47</xdr:row>
      <xdr:rowOff>122464</xdr:rowOff>
    </xdr:to>
    <xdr:cxnSp macro="">
      <xdr:nvCxnSpPr>
        <xdr:cNvPr id="18" name="Straight Connector 17">
          <a:extLst>
            <a:ext uri="{FF2B5EF4-FFF2-40B4-BE49-F238E27FC236}">
              <a16:creationId xmlns:a16="http://schemas.microsoft.com/office/drawing/2014/main" id="{00000000-0008-0000-0300-000012000000}"/>
            </a:ext>
          </a:extLst>
        </xdr:cNvPr>
        <xdr:cNvCxnSpPr>
          <a:endCxn id="12" idx="1"/>
        </xdr:cNvCxnSpPr>
      </xdr:nvCxnSpPr>
      <xdr:spPr>
        <a:xfrm flipV="1">
          <a:off x="14599104" y="9720941"/>
          <a:ext cx="2555419" cy="5742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394609</xdr:colOff>
      <xdr:row>36</xdr:row>
      <xdr:rowOff>149678</xdr:rowOff>
    </xdr:from>
    <xdr:ext cx="2775856" cy="374141"/>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1624584" y="8045903"/>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Plasma-Screen TV</a:t>
          </a:r>
        </a:p>
      </xdr:txBody>
    </xdr:sp>
    <xdr:clientData/>
  </xdr:oneCellAnchor>
  <xdr:oneCellAnchor>
    <xdr:from>
      <xdr:col>18</xdr:col>
      <xdr:colOff>315688</xdr:colOff>
      <xdr:row>43</xdr:row>
      <xdr:rowOff>97971</xdr:rowOff>
    </xdr:from>
    <xdr:ext cx="2775856" cy="655949"/>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1545663" y="9508671"/>
          <a:ext cx="2775856"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a:t>
          </a:r>
          <a:r>
            <a:rPr lang="en-US" sz="1800" baseline="0"/>
            <a:t> </a:t>
          </a:r>
          <a:r>
            <a:rPr lang="en-US" sz="1800"/>
            <a:t>Purchase Plasma-Screen TV</a:t>
          </a:r>
        </a:p>
      </xdr:txBody>
    </xdr:sp>
    <xdr:clientData/>
  </xdr:oneCellAnchor>
  <xdr:oneCellAnchor>
    <xdr:from>
      <xdr:col>23</xdr:col>
      <xdr:colOff>492579</xdr:colOff>
      <xdr:row>31</xdr:row>
      <xdr:rowOff>43541</xdr:rowOff>
    </xdr:from>
    <xdr:ext cx="2775856" cy="374141"/>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14942004" y="6987266"/>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372836</xdr:colOff>
      <xdr:row>35</xdr:row>
      <xdr:rowOff>73477</xdr:rowOff>
    </xdr:from>
    <xdr:ext cx="2775856" cy="374141"/>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4822261" y="7779202"/>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oneCellAnchor>
    <xdr:from>
      <xdr:col>23</xdr:col>
      <xdr:colOff>685800</xdr:colOff>
      <xdr:row>45</xdr:row>
      <xdr:rowOff>19048</xdr:rowOff>
    </xdr:from>
    <xdr:ext cx="2775856" cy="374141"/>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5135225" y="9810748"/>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389165</xdr:colOff>
      <xdr:row>49</xdr:row>
      <xdr:rowOff>35377</xdr:rowOff>
    </xdr:from>
    <xdr:ext cx="2775856" cy="374141"/>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14838590" y="1058907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twoCellAnchor>
    <xdr:from>
      <xdr:col>35</xdr:col>
      <xdr:colOff>54429</xdr:colOff>
      <xdr:row>27</xdr:row>
      <xdr:rowOff>190501</xdr:rowOff>
    </xdr:from>
    <xdr:to>
      <xdr:col>35</xdr:col>
      <xdr:colOff>435429</xdr:colOff>
      <xdr:row>54</xdr:row>
      <xdr:rowOff>81644</xdr:rowOff>
    </xdr:to>
    <xdr:sp macro="" textlink="">
      <xdr:nvSpPr>
        <xdr:cNvPr id="25" name="Right Brace 24">
          <a:extLst>
            <a:ext uri="{FF2B5EF4-FFF2-40B4-BE49-F238E27FC236}">
              <a16:creationId xmlns:a16="http://schemas.microsoft.com/office/drawing/2014/main" id="{00000000-0008-0000-0300-000019000000}"/>
            </a:ext>
          </a:extLst>
        </xdr:cNvPr>
        <xdr:cNvSpPr/>
      </xdr:nvSpPr>
      <xdr:spPr>
        <a:xfrm>
          <a:off x="22047654" y="6191251"/>
          <a:ext cx="381000" cy="53965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204107</xdr:colOff>
      <xdr:row>24</xdr:row>
      <xdr:rowOff>258535</xdr:rowOff>
    </xdr:from>
    <xdr:to>
      <xdr:col>27</xdr:col>
      <xdr:colOff>503465</xdr:colOff>
      <xdr:row>24</xdr:row>
      <xdr:rowOff>312964</xdr:rowOff>
    </xdr:to>
    <xdr:cxnSp macro="">
      <xdr:nvCxnSpPr>
        <xdr:cNvPr id="26" name="Straight Connector 25">
          <a:extLst>
            <a:ext uri="{FF2B5EF4-FFF2-40B4-BE49-F238E27FC236}">
              <a16:creationId xmlns:a16="http://schemas.microsoft.com/office/drawing/2014/main" id="{00000000-0008-0000-0300-00001A000000}"/>
            </a:ext>
          </a:extLst>
        </xdr:cNvPr>
        <xdr:cNvCxnSpPr/>
      </xdr:nvCxnSpPr>
      <xdr:spPr>
        <a:xfrm flipV="1">
          <a:off x="8995682" y="5459185"/>
          <a:ext cx="8624208" cy="54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136071</xdr:colOff>
      <xdr:row>27</xdr:row>
      <xdr:rowOff>204107</xdr:rowOff>
    </xdr:from>
    <xdr:to>
      <xdr:col>19</xdr:col>
      <xdr:colOff>421821</xdr:colOff>
      <xdr:row>54</xdr:row>
      <xdr:rowOff>299357</xdr:rowOff>
    </xdr:to>
    <xdr:sp macro="" textlink="">
      <xdr:nvSpPr>
        <xdr:cNvPr id="27" name="Right Brace 26">
          <a:extLst>
            <a:ext uri="{FF2B5EF4-FFF2-40B4-BE49-F238E27FC236}">
              <a16:creationId xmlns:a16="http://schemas.microsoft.com/office/drawing/2014/main" id="{00000000-0008-0000-0300-00001B000000}"/>
            </a:ext>
          </a:extLst>
        </xdr:cNvPr>
        <xdr:cNvSpPr/>
      </xdr:nvSpPr>
      <xdr:spPr>
        <a:xfrm rot="10800000">
          <a:off x="11975646" y="6204857"/>
          <a:ext cx="285750" cy="560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97972</xdr:colOff>
      <xdr:row>55</xdr:row>
      <xdr:rowOff>315685</xdr:rowOff>
    </xdr:from>
    <xdr:to>
      <xdr:col>28</xdr:col>
      <xdr:colOff>397329</xdr:colOff>
      <xdr:row>56</xdr:row>
      <xdr:rowOff>2722</xdr:rowOff>
    </xdr:to>
    <xdr:cxnSp macro="">
      <xdr:nvCxnSpPr>
        <xdr:cNvPr id="28" name="Straight Connector 27">
          <a:extLst>
            <a:ext uri="{FF2B5EF4-FFF2-40B4-BE49-F238E27FC236}">
              <a16:creationId xmlns:a16="http://schemas.microsoft.com/office/drawing/2014/main" id="{00000000-0008-0000-0300-00001C000000}"/>
            </a:ext>
          </a:extLst>
        </xdr:cNvPr>
        <xdr:cNvCxnSpPr/>
      </xdr:nvCxnSpPr>
      <xdr:spPr>
        <a:xfrm flipV="1">
          <a:off x="9499147" y="12193360"/>
          <a:ext cx="8624207" cy="5851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0</xdr:colOff>
      <xdr:row>5</xdr:row>
      <xdr:rowOff>0</xdr:rowOff>
    </xdr:from>
    <xdr:to>
      <xdr:col>27</xdr:col>
      <xdr:colOff>503465</xdr:colOff>
      <xdr:row>7</xdr:row>
      <xdr:rowOff>174170</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3058775" y="952500"/>
          <a:ext cx="456111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Conditional Probability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51</xdr:row>
      <xdr:rowOff>176893</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8549367" y="2449285"/>
          <a:ext cx="0" cy="83003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4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4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3 </a:t>
          </a:r>
        </a:p>
      </xdr:txBody>
    </xdr:sp>
    <xdr:clientData/>
  </xdr:twoCellAnchor>
  <xdr:twoCellAnchor>
    <xdr:from>
      <xdr:col>1</xdr:col>
      <xdr:colOff>0</xdr:colOff>
      <xdr:row>11</xdr:row>
      <xdr:rowOff>1</xdr:rowOff>
    </xdr:from>
    <xdr:to>
      <xdr:col>12</xdr:col>
      <xdr:colOff>435429</xdr:colOff>
      <xdr:row>20</xdr:row>
      <xdr:rowOff>272143</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09600" y="2095501"/>
          <a:ext cx="7398204" cy="19675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If the likelihood of a tagged order form is </a:t>
          </a:r>
          <a:r>
            <a:rPr lang="en-US" sz="2000" b="1">
              <a:solidFill>
                <a:srgbClr val="FF0000"/>
              </a:solidFill>
              <a:latin typeface="Lucida Bright" panose="02040602050505020304" pitchFamily="18" charset="0"/>
              <a:ea typeface="+mn-ea"/>
              <a:cs typeface="+mn-cs"/>
            </a:rPr>
            <a:t>0.1</a:t>
          </a:r>
          <a:r>
            <a:rPr lang="en-US" sz="2000">
              <a:solidFill>
                <a:schemeClr val="dk1"/>
              </a:solidFill>
              <a:latin typeface="Lucida Bright" panose="02040602050505020304" pitchFamily="18" charset="0"/>
              <a:ea typeface="+mn-ea"/>
              <a:cs typeface="+mn-cs"/>
            </a:rPr>
            <a:t>, what is the probability that there</a:t>
          </a:r>
          <a:r>
            <a:rPr lang="en-US" sz="2000" baseline="0">
              <a:solidFill>
                <a:schemeClr val="dk1"/>
              </a:solidFill>
              <a:latin typeface="Lucida Bright" panose="02040602050505020304" pitchFamily="18" charset="0"/>
              <a:ea typeface="+mn-ea"/>
              <a:cs typeface="+mn-cs"/>
            </a:rPr>
            <a:t> are </a:t>
          </a:r>
          <a:r>
            <a:rPr lang="en-US" sz="2000" b="1" baseline="0">
              <a:solidFill>
                <a:srgbClr val="C00000"/>
              </a:solidFill>
              <a:latin typeface="Lucida Bright" panose="02040602050505020304" pitchFamily="18" charset="0"/>
              <a:ea typeface="+mn-ea"/>
              <a:cs typeface="+mn-cs"/>
            </a:rPr>
            <a:t>fewer than three</a:t>
          </a:r>
          <a:r>
            <a:rPr lang="en-US" sz="2000" baseline="0">
              <a:solidFill>
                <a:srgbClr val="C00000"/>
              </a:solidFill>
              <a:latin typeface="Lucida Bright" panose="02040602050505020304" pitchFamily="18" charset="0"/>
              <a:ea typeface="+mn-ea"/>
              <a:cs typeface="+mn-cs"/>
            </a:rPr>
            <a:t> </a:t>
          </a:r>
          <a:r>
            <a:rPr lang="en-US" sz="2000" baseline="0">
              <a:solidFill>
                <a:schemeClr val="dk1"/>
              </a:solidFill>
              <a:latin typeface="Lucida Bright" panose="02040602050505020304" pitchFamily="18" charset="0"/>
              <a:ea typeface="+mn-ea"/>
              <a:cs typeface="+mn-cs"/>
            </a:rPr>
            <a:t>tagged forms in the sample of </a:t>
          </a:r>
          <a:r>
            <a:rPr lang="en-US" sz="2000" b="1" baseline="0">
              <a:solidFill>
                <a:srgbClr val="C00000"/>
              </a:solidFill>
              <a:latin typeface="Lucida Bright" panose="02040602050505020304" pitchFamily="18" charset="0"/>
              <a:ea typeface="+mn-ea"/>
              <a:cs typeface="+mn-cs"/>
            </a:rPr>
            <a:t>four</a:t>
          </a:r>
          <a:r>
            <a:rPr lang="en-US" sz="2000" baseline="0">
              <a:solidFill>
                <a:schemeClr val="dk1"/>
              </a:solidFill>
              <a:latin typeface="Lucida Bright" panose="02040602050505020304" pitchFamily="18" charset="0"/>
              <a:ea typeface="+mn-ea"/>
              <a:cs typeface="+mn-cs"/>
            </a:rPr>
            <a:t>?</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272143</xdr:colOff>
      <xdr:row>12</xdr:row>
      <xdr:rowOff>149680</xdr:rowOff>
    </xdr:from>
    <xdr:to>
      <xdr:col>22</xdr:col>
      <xdr:colOff>555625</xdr:colOff>
      <xdr:row>17</xdr:row>
      <xdr:rowOff>136072</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8987518" y="2435680"/>
          <a:ext cx="5109482" cy="9071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P (X &lt; 3) = P(X = 0) + P(X = 1) + P(X = 2)</a:t>
          </a:r>
        </a:p>
      </xdr:txBody>
    </xdr:sp>
    <xdr:clientData/>
  </xdr:twoCellAnchor>
  <xdr:twoCellAnchor>
    <xdr:from>
      <xdr:col>19</xdr:col>
      <xdr:colOff>326571</xdr:colOff>
      <xdr:row>7</xdr:row>
      <xdr:rowOff>54428</xdr:rowOff>
    </xdr:from>
    <xdr:to>
      <xdr:col>24</xdr:col>
      <xdr:colOff>40821</xdr:colOff>
      <xdr:row>10</xdr:row>
      <xdr:rowOff>38098</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2219214" y="1387928"/>
          <a:ext cx="3048000"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Binomial Distribution</a:t>
          </a:r>
        </a:p>
      </xdr:txBody>
    </xdr:sp>
    <xdr:clientData/>
  </xdr:twoCellAnchor>
  <xdr:twoCellAnchor>
    <xdr:from>
      <xdr:col>14</xdr:col>
      <xdr:colOff>315686</xdr:colOff>
      <xdr:row>19</xdr:row>
      <xdr:rowOff>97973</xdr:rowOff>
    </xdr:from>
    <xdr:to>
      <xdr:col>16</xdr:col>
      <xdr:colOff>340178</xdr:colOff>
      <xdr:row>22</xdr:row>
      <xdr:rowOff>57151</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9107261" y="3698423"/>
          <a:ext cx="1243692" cy="90215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solidFill>
                <a:schemeClr val="dk1"/>
              </a:solidFill>
              <a:latin typeface="Lucida Bright" panose="02040602050505020304" pitchFamily="18" charset="0"/>
              <a:ea typeface="+mn-ea"/>
              <a:cs typeface="+mn-cs"/>
            </a:rPr>
            <a:t>P(X = 0) </a:t>
          </a:r>
        </a:p>
      </xdr:txBody>
    </xdr:sp>
    <xdr:clientData/>
  </xdr:twoCellAnchor>
  <xdr:twoCellAnchor>
    <xdr:from>
      <xdr:col>14</xdr:col>
      <xdr:colOff>345621</xdr:colOff>
      <xdr:row>22</xdr:row>
      <xdr:rowOff>250374</xdr:rowOff>
    </xdr:from>
    <xdr:to>
      <xdr:col>16</xdr:col>
      <xdr:colOff>312963</xdr:colOff>
      <xdr:row>25</xdr:row>
      <xdr:rowOff>87088</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9137196" y="4793799"/>
          <a:ext cx="1186542" cy="91303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solidFill>
                <a:schemeClr val="dk1"/>
              </a:solidFill>
              <a:latin typeface="Lucida Bright" panose="02040602050505020304" pitchFamily="18" charset="0"/>
              <a:ea typeface="+mn-ea"/>
              <a:cs typeface="+mn-cs"/>
            </a:rPr>
            <a:t>P(X = 1) </a:t>
          </a:r>
        </a:p>
      </xdr:txBody>
    </xdr:sp>
    <xdr:clientData/>
  </xdr:twoCellAnchor>
  <xdr:twoCellAnchor>
    <xdr:from>
      <xdr:col>14</xdr:col>
      <xdr:colOff>402772</xdr:colOff>
      <xdr:row>27</xdr:row>
      <xdr:rowOff>8167</xdr:rowOff>
    </xdr:from>
    <xdr:to>
      <xdr:col>16</xdr:col>
      <xdr:colOff>326571</xdr:colOff>
      <xdr:row>31</xdr:row>
      <xdr:rowOff>157845</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9194347" y="6008917"/>
          <a:ext cx="1142999" cy="9116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solidFill>
                <a:schemeClr val="dk1"/>
              </a:solidFill>
              <a:latin typeface="Lucida Bright" panose="02040602050505020304" pitchFamily="18" charset="0"/>
              <a:ea typeface="+mn-ea"/>
              <a:cs typeface="+mn-cs"/>
            </a:rPr>
            <a:t>P(X = 2)</a:t>
          </a:r>
        </a:p>
      </xdr:txBody>
    </xdr:sp>
    <xdr:clientData/>
  </xdr:twoCellAnchor>
  <xdr:twoCellAnchor>
    <xdr:from>
      <xdr:col>14</xdr:col>
      <xdr:colOff>419100</xdr:colOff>
      <xdr:row>35</xdr:row>
      <xdr:rowOff>160567</xdr:rowOff>
    </xdr:from>
    <xdr:to>
      <xdr:col>16</xdr:col>
      <xdr:colOff>342899</xdr:colOff>
      <xdr:row>41</xdr:row>
      <xdr:rowOff>54429</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9210675" y="7685317"/>
          <a:ext cx="1142999" cy="10368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solidFill>
                <a:schemeClr val="dk1"/>
              </a:solidFill>
              <a:latin typeface="Lucida Bright" panose="02040602050505020304" pitchFamily="18" charset="0"/>
              <a:ea typeface="+mn-ea"/>
              <a:cs typeface="+mn-cs"/>
            </a:rPr>
            <a:t>P(X &lt; 3)</a:t>
          </a:r>
        </a:p>
      </xdr:txBody>
    </xdr:sp>
    <xdr:clientData/>
  </xdr:twoCellAnchor>
  <xdr:twoCellAnchor>
    <xdr:from>
      <xdr:col>16</xdr:col>
      <xdr:colOff>435427</xdr:colOff>
      <xdr:row>32</xdr:row>
      <xdr:rowOff>136072</xdr:rowOff>
    </xdr:from>
    <xdr:to>
      <xdr:col>19</xdr:col>
      <xdr:colOff>163284</xdr:colOff>
      <xdr:row>34</xdr:row>
      <xdr:rowOff>163286</xdr:rowOff>
    </xdr:to>
    <xdr:sp macro="" textlink="">
      <xdr:nvSpPr>
        <xdr:cNvPr id="13" name="Right Brace 12">
          <a:extLst>
            <a:ext uri="{FF2B5EF4-FFF2-40B4-BE49-F238E27FC236}">
              <a16:creationId xmlns:a16="http://schemas.microsoft.com/office/drawing/2014/main" id="{00000000-0008-0000-0400-00000D000000}"/>
            </a:ext>
          </a:extLst>
        </xdr:cNvPr>
        <xdr:cNvSpPr/>
      </xdr:nvSpPr>
      <xdr:spPr>
        <a:xfrm rot="5400000">
          <a:off x="11020424" y="6515100"/>
          <a:ext cx="408214" cy="1556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19</xdr:col>
      <xdr:colOff>288471</xdr:colOff>
      <xdr:row>31</xdr:row>
      <xdr:rowOff>179615</xdr:rowOff>
    </xdr:from>
    <xdr:to>
      <xdr:col>21</xdr:col>
      <xdr:colOff>68036</xdr:colOff>
      <xdr:row>34</xdr:row>
      <xdr:rowOff>163285</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12128046" y="6942365"/>
          <a:ext cx="99876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Add</a:t>
          </a:r>
        </a:p>
      </xdr:txBody>
    </xdr:sp>
    <xdr:clientData/>
  </xdr:twoCellAnchor>
  <xdr:twoCellAnchor>
    <xdr:from>
      <xdr:col>19</xdr:col>
      <xdr:colOff>442233</xdr:colOff>
      <xdr:row>20</xdr:row>
      <xdr:rowOff>6803</xdr:rowOff>
    </xdr:from>
    <xdr:to>
      <xdr:col>20</xdr:col>
      <xdr:colOff>238126</xdr:colOff>
      <xdr:row>31</xdr:row>
      <xdr:rowOff>0</xdr:rowOff>
    </xdr:to>
    <xdr:sp macro="" textlink="">
      <xdr:nvSpPr>
        <xdr:cNvPr id="15" name="Right Brace 14">
          <a:extLst>
            <a:ext uri="{FF2B5EF4-FFF2-40B4-BE49-F238E27FC236}">
              <a16:creationId xmlns:a16="http://schemas.microsoft.com/office/drawing/2014/main" id="{00000000-0008-0000-0400-00000F000000}"/>
            </a:ext>
          </a:extLst>
        </xdr:cNvPr>
        <xdr:cNvSpPr/>
      </xdr:nvSpPr>
      <xdr:spPr>
        <a:xfrm>
          <a:off x="12281808" y="3797753"/>
          <a:ext cx="405493" cy="296499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20</xdr:col>
      <xdr:colOff>530678</xdr:colOff>
      <xdr:row>23</xdr:row>
      <xdr:rowOff>149678</xdr:rowOff>
    </xdr:from>
    <xdr:to>
      <xdr:col>26</xdr:col>
      <xdr:colOff>40820</xdr:colOff>
      <xdr:row>24</xdr:row>
      <xdr:rowOff>364669</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12979853" y="5007428"/>
          <a:ext cx="3567792" cy="55789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BINOM.DIST (x,4,0.1,0)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51</xdr:row>
      <xdr:rowOff>176893</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5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5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3 </a:t>
          </a:r>
        </a:p>
      </xdr:txBody>
    </xdr:sp>
    <xdr:clientData/>
  </xdr:twoCellAnchor>
  <xdr:twoCellAnchor>
    <xdr:from>
      <xdr:col>1</xdr:col>
      <xdr:colOff>0</xdr:colOff>
      <xdr:row>11</xdr:row>
      <xdr:rowOff>1</xdr:rowOff>
    </xdr:from>
    <xdr:to>
      <xdr:col>12</xdr:col>
      <xdr:colOff>435429</xdr:colOff>
      <xdr:row>20</xdr:row>
      <xdr:rowOff>272143</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12321" y="2095501"/>
          <a:ext cx="7429501" cy="19594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If the likelihood of a tagged order form is 0.1, what is the probability that there</a:t>
          </a:r>
          <a:r>
            <a:rPr lang="en-US" sz="2000" baseline="0">
              <a:solidFill>
                <a:schemeClr val="dk1"/>
              </a:solidFill>
              <a:latin typeface="Lucida Bright" panose="02040602050505020304" pitchFamily="18" charset="0"/>
              <a:ea typeface="+mn-ea"/>
              <a:cs typeface="+mn-cs"/>
            </a:rPr>
            <a:t> are fewer than three tagged forms in the sample of four?</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20</xdr:col>
      <xdr:colOff>190501</xdr:colOff>
      <xdr:row>3</xdr:row>
      <xdr:rowOff>0</xdr:rowOff>
    </xdr:from>
    <xdr:to>
      <xdr:col>23</xdr:col>
      <xdr:colOff>59532</xdr:colOff>
      <xdr:row>7</xdr:row>
      <xdr:rowOff>152400</xdr:rowOff>
    </xdr:to>
    <xdr:sp macro="" textlink="">
      <xdr:nvSpPr>
        <xdr:cNvPr id="21" name="Rectangle 20">
          <a:hlinkClick xmlns:r="http://schemas.openxmlformats.org/officeDocument/2006/relationships" r:id="rId2"/>
          <a:extLst>
            <a:ext uri="{FF2B5EF4-FFF2-40B4-BE49-F238E27FC236}">
              <a16:creationId xmlns:a16="http://schemas.microsoft.com/office/drawing/2014/main" id="{00000000-0008-0000-0500-000015000000}"/>
            </a:ext>
          </a:extLst>
        </xdr:cNvPr>
        <xdr:cNvSpPr/>
      </xdr:nvSpPr>
      <xdr:spPr>
        <a:xfrm>
          <a:off x="12695465" y="571500"/>
          <a:ext cx="1869281"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132442</xdr:colOff>
      <xdr:row>2</xdr:row>
      <xdr:rowOff>22678</xdr:rowOff>
    </xdr:from>
    <xdr:to>
      <xdr:col>3</xdr:col>
      <xdr:colOff>227692</xdr:colOff>
      <xdr:row>7</xdr:row>
      <xdr:rowOff>139699</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54742" y="378278"/>
          <a:ext cx="1339850" cy="1006021"/>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8549367" y="2449285"/>
          <a:ext cx="0" cy="796698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6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6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 </a:t>
          </a:r>
        </a:p>
      </xdr:txBody>
    </xdr:sp>
    <xdr:clientData/>
  </xdr:twoCellAnchor>
  <xdr:twoCellAnchor>
    <xdr:from>
      <xdr:col>1</xdr:col>
      <xdr:colOff>0</xdr:colOff>
      <xdr:row>11</xdr:row>
      <xdr:rowOff>0</xdr:rowOff>
    </xdr:from>
    <xdr:to>
      <xdr:col>12</xdr:col>
      <xdr:colOff>435429</xdr:colOff>
      <xdr:row>19</xdr:row>
      <xdr:rowOff>176893</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609600" y="2095500"/>
          <a:ext cx="7398204" cy="16818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If the likelihood</a:t>
          </a:r>
          <a:r>
            <a:rPr lang="en-US" sz="2000" baseline="0">
              <a:solidFill>
                <a:schemeClr val="dk1"/>
              </a:solidFill>
              <a:latin typeface="Lucida Bright" panose="02040602050505020304" pitchFamily="18" charset="0"/>
              <a:ea typeface="+mn-ea"/>
              <a:cs typeface="+mn-cs"/>
            </a:rPr>
            <a:t> of a tagged order form is 0.1, what is the probability that there are </a:t>
          </a:r>
          <a:r>
            <a:rPr lang="en-US" sz="2000" b="1" baseline="0">
              <a:solidFill>
                <a:srgbClr val="C00000"/>
              </a:solidFill>
              <a:latin typeface="Lucida Bright" panose="02040602050505020304" pitchFamily="18" charset="0"/>
              <a:ea typeface="+mn-ea"/>
              <a:cs typeface="+mn-cs"/>
            </a:rPr>
            <a:t>three or more </a:t>
          </a:r>
          <a:r>
            <a:rPr lang="en-US" sz="2000" baseline="0">
              <a:solidFill>
                <a:schemeClr val="dk1"/>
              </a:solidFill>
              <a:latin typeface="Lucida Bright" panose="02040602050505020304" pitchFamily="18" charset="0"/>
              <a:ea typeface="+mn-ea"/>
              <a:cs typeface="+mn-cs"/>
            </a:rPr>
            <a:t>tagged order forms in the sample of</a:t>
          </a:r>
          <a:r>
            <a:rPr lang="en-US" sz="2000" b="1" baseline="0">
              <a:solidFill>
                <a:schemeClr val="dk1"/>
              </a:solidFill>
              <a:latin typeface="Lucida Bright" panose="02040602050505020304" pitchFamily="18" charset="0"/>
              <a:ea typeface="+mn-ea"/>
              <a:cs typeface="+mn-cs"/>
            </a:rPr>
            <a:t> </a:t>
          </a:r>
          <a:r>
            <a:rPr lang="en-US" sz="2000" b="1" baseline="0">
              <a:solidFill>
                <a:srgbClr val="C00000"/>
              </a:solidFill>
              <a:latin typeface="Lucida Bright" panose="02040602050505020304" pitchFamily="18" charset="0"/>
              <a:ea typeface="+mn-ea"/>
              <a:cs typeface="+mn-cs"/>
            </a:rPr>
            <a:t>four</a:t>
          </a:r>
          <a:r>
            <a:rPr lang="en-US" sz="2000" baseline="0">
              <a:solidFill>
                <a:schemeClr val="dk1"/>
              </a:solidFill>
              <a:latin typeface="Lucida Bright" panose="02040602050505020304" pitchFamily="18" charset="0"/>
              <a:ea typeface="+mn-ea"/>
              <a:cs typeface="+mn-cs"/>
            </a:rPr>
            <a:t>?</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13</xdr:col>
      <xdr:colOff>517071</xdr:colOff>
      <xdr:row>11</xdr:row>
      <xdr:rowOff>83913</xdr:rowOff>
    </xdr:from>
    <xdr:to>
      <xdr:col>22</xdr:col>
      <xdr:colOff>349250</xdr:colOff>
      <xdr:row>24</xdr:row>
      <xdr:rowOff>127000</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8629196" y="2179413"/>
              <a:ext cx="5261429" cy="299583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P(X</a:t>
              </a:r>
              <a:r>
                <a:rPr lang="en-US" sz="2000" baseline="0">
                  <a:solidFill>
                    <a:schemeClr val="dk1"/>
                  </a:solidFill>
                  <a:latin typeface="Lucida Bright" panose="02040602050505020304" pitchFamily="18" charset="0"/>
                  <a:ea typeface="+mn-ea"/>
                  <a:cs typeface="+mn-cs"/>
                </a:rPr>
                <a:t> </a:t>
              </a:r>
              <a14:m>
                <m:oMath xmlns:m="http://schemas.openxmlformats.org/officeDocument/2006/math">
                  <m:r>
                    <a:rPr lang="en-US" sz="2000" i="1">
                      <a:solidFill>
                        <a:schemeClr val="dk1"/>
                      </a:solidFill>
                      <a:latin typeface="Cambria Math" panose="02040503050406030204" pitchFamily="18" charset="0"/>
                      <a:ea typeface="Cambria Math" panose="02040503050406030204" pitchFamily="18" charset="0"/>
                      <a:cs typeface="+mn-cs"/>
                    </a:rPr>
                    <m:t>≥</m:t>
                  </m:r>
                </m:oMath>
              </a14:m>
              <a:r>
                <a:rPr lang="en-US" sz="2000">
                  <a:solidFill>
                    <a:schemeClr val="dk1"/>
                  </a:solidFill>
                  <a:latin typeface="Lucida Bright" panose="02040602050505020304" pitchFamily="18" charset="0"/>
                  <a:ea typeface="+mn-ea"/>
                  <a:cs typeface="+mn-cs"/>
                </a:rPr>
                <a:t> 3) = P(X=3) + P(X =4)</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 (X = 3) = 0.0036 (from the problem 1)</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 (X = 4 ) = 0.0001</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a:t>
              </a:r>
              <a:r>
                <a:rPr lang="en-US" sz="2000" baseline="0">
                  <a:solidFill>
                    <a:schemeClr val="dk1"/>
                  </a:solidFill>
                  <a:latin typeface="Lucida Bright" panose="02040602050505020304" pitchFamily="18" charset="0"/>
                  <a:ea typeface="+mn-ea"/>
                  <a:cs typeface="+mn-cs"/>
                </a:rPr>
                <a:t> (X </a:t>
              </a:r>
              <a14:m>
                <m:oMath xmlns:m="http://schemas.openxmlformats.org/officeDocument/2006/math">
                  <m:r>
                    <a:rPr lang="en-US" sz="2400" i="1" baseline="0">
                      <a:solidFill>
                        <a:schemeClr val="dk1"/>
                      </a:solidFill>
                      <a:latin typeface="Cambria Math" panose="02040503050406030204" pitchFamily="18" charset="0"/>
                      <a:ea typeface="Cambria Math" panose="02040503050406030204" pitchFamily="18" charset="0"/>
                      <a:cs typeface="+mn-cs"/>
                    </a:rPr>
                    <m:t>≥</m:t>
                  </m:r>
                  <m:r>
                    <a:rPr lang="en-US" sz="2400" b="0" i="1" baseline="0">
                      <a:solidFill>
                        <a:schemeClr val="dk1"/>
                      </a:solidFill>
                      <a:latin typeface="Cambria Math" panose="02040503050406030204" pitchFamily="18" charset="0"/>
                      <a:ea typeface="Cambria Math" panose="02040503050406030204" pitchFamily="18" charset="0"/>
                      <a:cs typeface="+mn-cs"/>
                    </a:rPr>
                    <m:t>3)=0.0036+0.0001=  </m:t>
                  </m:r>
                </m:oMath>
              </a14:m>
              <a:r>
                <a:rPr lang="en-US" sz="2000">
                  <a:solidFill>
                    <a:schemeClr val="dk1"/>
                  </a:solidFill>
                  <a:latin typeface="Lucida Bright" panose="02040602050505020304" pitchFamily="18" charset="0"/>
                  <a:ea typeface="+mn-ea"/>
                  <a:cs typeface="+mn-cs"/>
                </a:rPr>
                <a:t>0.0037</a:t>
              </a:r>
            </a:p>
          </xdr:txBody>
        </xdr:sp>
      </mc:Choice>
      <mc:Fallback xmlns="">
        <xdr:sp macro="" textlink="">
          <xdr:nvSpPr>
            <xdr:cNvPr id="7" name="TextBox 6">
              <a:extLst>
                <a:ext uri="{FF2B5EF4-FFF2-40B4-BE49-F238E27FC236}">
                  <a16:creationId xmlns:a16="http://schemas.microsoft.com/office/drawing/2014/main" xmlns:a14="http://schemas.microsoft.com/office/drawing/2010/main" xmlns="" id="{00000000-0008-0000-0C00-000007000000}"/>
                </a:ext>
              </a:extLst>
            </xdr:cNvPr>
            <xdr:cNvSpPr txBox="1"/>
          </xdr:nvSpPr>
          <xdr:spPr>
            <a:xfrm>
              <a:off x="8629196" y="2179413"/>
              <a:ext cx="5261429" cy="299583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P(X</a:t>
              </a:r>
              <a:r>
                <a:rPr lang="en-US" sz="2000" baseline="0">
                  <a:solidFill>
                    <a:schemeClr val="dk1"/>
                  </a:solidFill>
                  <a:latin typeface="Lucida Bright" panose="02040602050505020304" pitchFamily="18" charset="0"/>
                  <a:ea typeface="+mn-ea"/>
                  <a:cs typeface="+mn-cs"/>
                </a:rPr>
                <a:t> </a:t>
              </a:r>
              <a:r>
                <a:rPr lang="en-US" sz="2000" i="0">
                  <a:solidFill>
                    <a:schemeClr val="dk1"/>
                  </a:solidFill>
                  <a:latin typeface="Cambria Math" panose="02040503050406030204" pitchFamily="18" charset="0"/>
                  <a:ea typeface="Cambria Math" panose="02040503050406030204" pitchFamily="18" charset="0"/>
                  <a:cs typeface="+mn-cs"/>
                </a:rPr>
                <a:t>≥</a:t>
              </a:r>
              <a:r>
                <a:rPr lang="en-US" sz="2000">
                  <a:solidFill>
                    <a:schemeClr val="dk1"/>
                  </a:solidFill>
                  <a:latin typeface="Lucida Bright" panose="02040602050505020304" pitchFamily="18" charset="0"/>
                  <a:ea typeface="+mn-ea"/>
                  <a:cs typeface="+mn-cs"/>
                </a:rPr>
                <a:t> 3) = P(X=3) + P(X =4)</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 (X = 3) = 0.0036 (from the problem 1)</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 (X = 4 ) = 0.0001</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a:t>
              </a:r>
              <a:r>
                <a:rPr lang="en-US" sz="2000" baseline="0">
                  <a:solidFill>
                    <a:schemeClr val="dk1"/>
                  </a:solidFill>
                  <a:latin typeface="Lucida Bright" panose="02040602050505020304" pitchFamily="18" charset="0"/>
                  <a:ea typeface="+mn-ea"/>
                  <a:cs typeface="+mn-cs"/>
                </a:rPr>
                <a:t> (X </a:t>
              </a:r>
              <a:r>
                <a:rPr lang="en-US" sz="2400" i="0" baseline="0">
                  <a:solidFill>
                    <a:schemeClr val="dk1"/>
                  </a:solidFill>
                  <a:latin typeface="Cambria Math" panose="02040503050406030204" pitchFamily="18" charset="0"/>
                  <a:ea typeface="Cambria Math" panose="02040503050406030204" pitchFamily="18" charset="0"/>
                  <a:cs typeface="+mn-cs"/>
                </a:rPr>
                <a:t>≥</a:t>
              </a:r>
              <a:r>
                <a:rPr lang="en-US" sz="2400" b="0" i="0" baseline="0">
                  <a:solidFill>
                    <a:schemeClr val="dk1"/>
                  </a:solidFill>
                  <a:latin typeface="Cambria Math" panose="02040503050406030204" pitchFamily="18" charset="0"/>
                  <a:ea typeface="Cambria Math" panose="02040503050406030204" pitchFamily="18" charset="0"/>
                  <a:cs typeface="+mn-cs"/>
                </a:rPr>
                <a:t>3)=0.0036+0.0001=  </a:t>
              </a:r>
              <a:r>
                <a:rPr lang="en-US" sz="2000">
                  <a:solidFill>
                    <a:schemeClr val="dk1"/>
                  </a:solidFill>
                  <a:latin typeface="Lucida Bright" panose="02040602050505020304" pitchFamily="18" charset="0"/>
                  <a:ea typeface="+mn-ea"/>
                  <a:cs typeface="+mn-cs"/>
                </a:rPr>
                <a:t>0.0037</a:t>
              </a:r>
            </a:p>
          </xdr:txBody>
        </xdr:sp>
      </mc:Fallback>
    </mc:AlternateContent>
    <xdr:clientData/>
  </xdr:twoCellAnchor>
  <xdr:twoCellAnchor>
    <xdr:from>
      <xdr:col>20</xdr:col>
      <xdr:colOff>95250</xdr:colOff>
      <xdr:row>4</xdr:row>
      <xdr:rowOff>0</xdr:rowOff>
    </xdr:from>
    <xdr:to>
      <xdr:col>25</xdr:col>
      <xdr:colOff>217713</xdr:colOff>
      <xdr:row>6</xdr:row>
      <xdr:rowOff>174170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2544425" y="762000"/>
          <a:ext cx="3570513"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Binomial Distribution</a:t>
          </a:r>
        </a:p>
      </xdr:txBody>
    </xdr:sp>
    <xdr:clientData/>
  </xdr:twoCellAnchor>
  <xdr:twoCellAnchor>
    <xdr:from>
      <xdr:col>25</xdr:col>
      <xdr:colOff>229507</xdr:colOff>
      <xdr:row>17</xdr:row>
      <xdr:rowOff>31750</xdr:rowOff>
    </xdr:from>
    <xdr:to>
      <xdr:col>30</xdr:col>
      <xdr:colOff>301625</xdr:colOff>
      <xdr:row>20</xdr:row>
      <xdr:rowOff>5895</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6485507" y="3282950"/>
          <a:ext cx="3183618" cy="53294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BINOM.DIST (4,4,0.1,0)</a:t>
          </a:r>
        </a:p>
      </xdr:txBody>
    </xdr:sp>
    <xdr:clientData/>
  </xdr:twoCellAnchor>
  <xdr:twoCellAnchor>
    <xdr:from>
      <xdr:col>22</xdr:col>
      <xdr:colOff>596900</xdr:colOff>
      <xdr:row>21</xdr:row>
      <xdr:rowOff>76200</xdr:rowOff>
    </xdr:from>
    <xdr:to>
      <xdr:col>25</xdr:col>
      <xdr:colOff>165100</xdr:colOff>
      <xdr:row>21</xdr:row>
      <xdr:rowOff>76200</xdr:rowOff>
    </xdr:to>
    <xdr:cxnSp macro="">
      <xdr:nvCxnSpPr>
        <xdr:cNvPr id="11" name="Straight Connector 10">
          <a:extLst>
            <a:ext uri="{FF2B5EF4-FFF2-40B4-BE49-F238E27FC236}">
              <a16:creationId xmlns:a16="http://schemas.microsoft.com/office/drawing/2014/main" id="{2AFE51F7-A5BC-45EF-B310-3105DB3EFA93}"/>
            </a:ext>
          </a:extLst>
        </xdr:cNvPr>
        <xdr:cNvCxnSpPr/>
      </xdr:nvCxnSpPr>
      <xdr:spPr>
        <a:xfrm>
          <a:off x="14566900" y="4064000"/>
          <a:ext cx="185420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700-000004000000}"/>
            </a:ext>
          </a:extLst>
        </xdr:cNvPr>
        <xdr:cNvSpPr/>
      </xdr:nvSpPr>
      <xdr:spPr>
        <a:xfrm>
          <a:off x="8929008"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7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 </a:t>
          </a:r>
        </a:p>
      </xdr:txBody>
    </xdr:sp>
    <xdr:clientData/>
  </xdr:twoCellAnchor>
  <xdr:twoCellAnchor>
    <xdr:from>
      <xdr:col>1</xdr:col>
      <xdr:colOff>0</xdr:colOff>
      <xdr:row>11</xdr:row>
      <xdr:rowOff>0</xdr:rowOff>
    </xdr:from>
    <xdr:to>
      <xdr:col>12</xdr:col>
      <xdr:colOff>435429</xdr:colOff>
      <xdr:row>19</xdr:row>
      <xdr:rowOff>176893</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12321" y="2095500"/>
          <a:ext cx="7429501" cy="167367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If the likelihood</a:t>
          </a:r>
          <a:r>
            <a:rPr lang="en-US" sz="2000" baseline="0">
              <a:solidFill>
                <a:schemeClr val="dk1"/>
              </a:solidFill>
              <a:latin typeface="Lucida Bright" panose="02040602050505020304" pitchFamily="18" charset="0"/>
              <a:ea typeface="+mn-ea"/>
              <a:cs typeface="+mn-cs"/>
            </a:rPr>
            <a:t> of a tagged order form is 0.1, what is the probability that there are three or more tagged order forms in the sample of four?</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20</xdr:col>
      <xdr:colOff>462642</xdr:colOff>
      <xdr:row>3</xdr:row>
      <xdr:rowOff>40821</xdr:rowOff>
    </xdr:from>
    <xdr:to>
      <xdr:col>23</xdr:col>
      <xdr:colOff>331673</xdr:colOff>
      <xdr:row>8</xdr:row>
      <xdr:rowOff>2721</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0000000-0008-0000-0700-00000B000000}"/>
            </a:ext>
          </a:extLst>
        </xdr:cNvPr>
        <xdr:cNvSpPr/>
      </xdr:nvSpPr>
      <xdr:spPr>
        <a:xfrm>
          <a:off x="12967606" y="612321"/>
          <a:ext cx="1869281"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800-000004000000}"/>
            </a:ext>
          </a:extLst>
        </xdr:cNvPr>
        <xdr:cNvSpPr/>
      </xdr:nvSpPr>
      <xdr:spPr>
        <a:xfrm>
          <a:off x="8929008"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8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 </a:t>
          </a:r>
        </a:p>
      </xdr:txBody>
    </xdr:sp>
    <xdr:clientData/>
  </xdr:twoCellAnchor>
  <xdr:twoCellAnchor>
    <xdr:from>
      <xdr:col>14</xdr:col>
      <xdr:colOff>326571</xdr:colOff>
      <xdr:row>11</xdr:row>
      <xdr:rowOff>68037</xdr:rowOff>
    </xdr:from>
    <xdr:to>
      <xdr:col>25</xdr:col>
      <xdr:colOff>367393</xdr:colOff>
      <xdr:row>19</xdr:row>
      <xdr:rowOff>1</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8860971" y="2163537"/>
              <a:ext cx="7146472" cy="14369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event of interest is the tagged order form.</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P(X=3</a:t>
              </a:r>
              <a:r>
                <a:rPr lang="en-US" sz="3200">
                  <a:solidFill>
                    <a:schemeClr val="dk1"/>
                  </a:solidFill>
                  <a:latin typeface="Lucida Bright" panose="02040602050505020304" pitchFamily="18" charset="0"/>
                  <a:ea typeface="+mn-ea"/>
                  <a:cs typeface="+mn-cs"/>
                </a:rPr>
                <a:t> I </a:t>
              </a:r>
              <a:r>
                <a:rPr lang="en-US" sz="2000">
                  <a:solidFill>
                    <a:schemeClr val="dk1"/>
                  </a:solidFill>
                  <a:latin typeface="Lucida Bright" panose="02040602050505020304" pitchFamily="18" charset="0"/>
                  <a:ea typeface="+mn-ea"/>
                  <a:cs typeface="+mn-cs"/>
                </a:rPr>
                <a:t>n=4, </a:t>
              </a:r>
              <a14:m>
                <m:oMath xmlns:m="http://schemas.openxmlformats.org/officeDocument/2006/math">
                  <m:r>
                    <a:rPr lang="en-US" sz="2400" i="1">
                      <a:solidFill>
                        <a:schemeClr val="dk1"/>
                      </a:solidFill>
                      <a:latin typeface="Cambria Math" panose="02040503050406030204" pitchFamily="18" charset="0"/>
                      <a:ea typeface="Cambria Math" panose="02040503050406030204" pitchFamily="18" charset="0"/>
                      <a:cs typeface="+mn-cs"/>
                    </a:rPr>
                    <m:t>𝜋</m:t>
                  </m:r>
                  <m:r>
                    <a:rPr lang="en-US" sz="2400" b="0" i="1">
                      <a:solidFill>
                        <a:schemeClr val="dk1"/>
                      </a:solidFill>
                      <a:latin typeface="Cambria Math" panose="02040503050406030204" pitchFamily="18" charset="0"/>
                      <a:ea typeface="Cambria Math" panose="02040503050406030204" pitchFamily="18" charset="0"/>
                      <a:cs typeface="+mn-cs"/>
                    </a:rPr>
                    <m:t>=0.1)</m:t>
                  </m:r>
                </m:oMath>
              </a14:m>
              <a:endParaRPr lang="en-US" sz="2400">
                <a:solidFill>
                  <a:schemeClr val="dk1"/>
                </a:solidFill>
                <a:latin typeface="Lucida Bright" panose="02040602050505020304" pitchFamily="18" charset="0"/>
                <a:ea typeface="+mn-ea"/>
                <a:cs typeface="+mn-cs"/>
              </a:endParaRPr>
            </a:p>
          </xdr:txBody>
        </xdr:sp>
      </mc:Choice>
      <mc:Fallback xmlns="">
        <xdr:sp macro="" textlink="">
          <xdr:nvSpPr>
            <xdr:cNvPr id="7" name="TextBox 6">
              <a:extLst>
                <a:ext uri="{FF2B5EF4-FFF2-40B4-BE49-F238E27FC236}">
                  <a16:creationId xmlns:a16="http://schemas.microsoft.com/office/drawing/2014/main" id="{00000000-0008-0000-0D00-000008000000}"/>
                </a:ext>
              </a:extLst>
            </xdr:cNvPr>
            <xdr:cNvSpPr txBox="1"/>
          </xdr:nvSpPr>
          <xdr:spPr>
            <a:xfrm>
              <a:off x="8860971" y="2163537"/>
              <a:ext cx="7146472" cy="14369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event of interest is the tagged order form.</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P(X=3</a:t>
              </a:r>
              <a:r>
                <a:rPr lang="en-US" sz="3200">
                  <a:solidFill>
                    <a:schemeClr val="dk1"/>
                  </a:solidFill>
                  <a:latin typeface="Lucida Bright" panose="02040602050505020304" pitchFamily="18" charset="0"/>
                  <a:ea typeface="+mn-ea"/>
                  <a:cs typeface="+mn-cs"/>
                </a:rPr>
                <a:t> I </a:t>
              </a:r>
              <a:r>
                <a:rPr lang="en-US" sz="2000">
                  <a:solidFill>
                    <a:schemeClr val="dk1"/>
                  </a:solidFill>
                  <a:latin typeface="Lucida Bright" panose="02040602050505020304" pitchFamily="18" charset="0"/>
                  <a:ea typeface="+mn-ea"/>
                  <a:cs typeface="+mn-cs"/>
                </a:rPr>
                <a:t>n=4, </a:t>
              </a:r>
              <a:r>
                <a:rPr lang="en-US" sz="2400" i="0">
                  <a:solidFill>
                    <a:schemeClr val="dk1"/>
                  </a:solidFill>
                  <a:latin typeface="Cambria Math" panose="02040503050406030204" pitchFamily="18" charset="0"/>
                  <a:ea typeface="Cambria Math" panose="02040503050406030204" pitchFamily="18" charset="0"/>
                  <a:cs typeface="+mn-cs"/>
                </a:rPr>
                <a:t>𝜋</a:t>
              </a:r>
              <a:r>
                <a:rPr lang="en-US" sz="2400" b="0" i="0">
                  <a:solidFill>
                    <a:schemeClr val="dk1"/>
                  </a:solidFill>
                  <a:latin typeface="Cambria Math" panose="02040503050406030204" pitchFamily="18" charset="0"/>
                  <a:ea typeface="Cambria Math" panose="02040503050406030204" pitchFamily="18" charset="0"/>
                  <a:cs typeface="+mn-cs"/>
                </a:rPr>
                <a:t>=0.1)</a:t>
              </a:r>
              <a:endParaRPr lang="en-US" sz="2400">
                <a:solidFill>
                  <a:schemeClr val="dk1"/>
                </a:solidFill>
                <a:latin typeface="Lucida Bright" panose="02040602050505020304" pitchFamily="18" charset="0"/>
                <a:ea typeface="+mn-ea"/>
                <a:cs typeface="+mn-cs"/>
              </a:endParaRPr>
            </a:p>
          </xdr:txBody>
        </xdr:sp>
      </mc:Fallback>
    </mc:AlternateContent>
    <xdr:clientData/>
  </xdr:twoCellAnchor>
  <xdr:twoCellAnchor>
    <xdr:from>
      <xdr:col>21</xdr:col>
      <xdr:colOff>40818</xdr:colOff>
      <xdr:row>20</xdr:row>
      <xdr:rowOff>108856</xdr:rowOff>
    </xdr:from>
    <xdr:to>
      <xdr:col>24</xdr:col>
      <xdr:colOff>653140</xdr:colOff>
      <xdr:row>26</xdr:row>
      <xdr:rowOff>176892</xdr:rowOff>
    </xdr:to>
    <xdr:sp macro="" textlink="">
      <xdr:nvSpPr>
        <xdr:cNvPr id="8" name="Rectangular Callout 7">
          <a:extLst>
            <a:ext uri="{FF2B5EF4-FFF2-40B4-BE49-F238E27FC236}">
              <a16:creationId xmlns:a16="http://schemas.microsoft.com/office/drawing/2014/main" id="{00000000-0008-0000-0800-000008000000}"/>
            </a:ext>
          </a:extLst>
        </xdr:cNvPr>
        <xdr:cNvSpPr/>
      </xdr:nvSpPr>
      <xdr:spPr>
        <a:xfrm>
          <a:off x="12899568" y="3891642"/>
          <a:ext cx="2721429" cy="1211036"/>
        </a:xfrm>
        <a:prstGeom prst="wedgeRectCallout">
          <a:avLst>
            <a:gd name="adj1" fmla="val -119833"/>
            <a:gd name="adj2" fmla="val -15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chemeClr val="tx1"/>
              </a:solidFill>
              <a:latin typeface="Lucida Bright" panose="02040602050505020304" pitchFamily="18" charset="0"/>
            </a:rPr>
            <a:t>Right Click on the red cells to see the Excel</a:t>
          </a:r>
          <a:r>
            <a:rPr lang="en-US" sz="1600" baseline="0">
              <a:solidFill>
                <a:schemeClr val="tx1"/>
              </a:solidFill>
              <a:latin typeface="Lucida Bright" panose="02040602050505020304" pitchFamily="18" charset="0"/>
            </a:rPr>
            <a:t> formulas.</a:t>
          </a:r>
          <a:endParaRPr lang="en-US" sz="1600">
            <a:solidFill>
              <a:schemeClr val="tx1"/>
            </a:solidFill>
            <a:latin typeface="Lucida Bright" panose="02040602050505020304" pitchFamily="18" charset="0"/>
          </a:endParaRPr>
        </a:p>
      </xdr:txBody>
    </xdr:sp>
    <xdr:clientData/>
  </xdr:twoCellAnchor>
  <xdr:twoCellAnchor>
    <xdr:from>
      <xdr:col>20</xdr:col>
      <xdr:colOff>40820</xdr:colOff>
      <xdr:row>3</xdr:row>
      <xdr:rowOff>54428</xdr:rowOff>
    </xdr:from>
    <xdr:to>
      <xdr:col>25</xdr:col>
      <xdr:colOff>421821</xdr:colOff>
      <xdr:row>6</xdr:row>
      <xdr:rowOff>38098</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2287249" y="625928"/>
          <a:ext cx="383721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Binomial Distribution</a:t>
          </a:r>
        </a:p>
      </xdr:txBody>
    </xdr:sp>
    <xdr:clientData/>
  </xdr:twoCellAnchor>
  <xdr:twoCellAnchor>
    <xdr:from>
      <xdr:col>14</xdr:col>
      <xdr:colOff>356505</xdr:colOff>
      <xdr:row>28</xdr:row>
      <xdr:rowOff>179614</xdr:rowOff>
    </xdr:from>
    <xdr:to>
      <xdr:col>25</xdr:col>
      <xdr:colOff>585107</xdr:colOff>
      <xdr:row>39</xdr:row>
      <xdr:rowOff>130629</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9043305" y="5448300"/>
          <a:ext cx="7478488" cy="20301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Lucida Bright" panose="02040602050505020304" pitchFamily="18" charset="0"/>
              <a:ea typeface="+mn-ea"/>
              <a:cs typeface="+mn-cs"/>
            </a:rPr>
            <a:t>Formulas</a:t>
          </a:r>
          <a:r>
            <a:rPr lang="en-US" sz="2400" baseline="0">
              <a:solidFill>
                <a:schemeClr val="dk1"/>
              </a:solidFill>
              <a:latin typeface="Lucida Bright" panose="02040602050505020304" pitchFamily="18" charset="0"/>
              <a:ea typeface="+mn-ea"/>
              <a:cs typeface="+mn-cs"/>
            </a:rPr>
            <a:t> to More Functions to Statistical to BINOM.DIST (3,4,0.1,0)</a:t>
          </a:r>
        </a:p>
        <a:p>
          <a:endParaRPr lang="en-US" sz="2400" baseline="0">
            <a:solidFill>
              <a:schemeClr val="dk1"/>
            </a:solidFill>
            <a:latin typeface="Lucida Bright" panose="02040602050505020304" pitchFamily="18" charset="0"/>
            <a:ea typeface="+mn-ea"/>
            <a:cs typeface="+mn-cs"/>
          </a:endParaRPr>
        </a:p>
        <a:p>
          <a:r>
            <a:rPr lang="en-US" sz="2400" baseline="0">
              <a:solidFill>
                <a:schemeClr val="dk1"/>
              </a:solidFill>
              <a:latin typeface="Lucida Bright" panose="02040602050505020304" pitchFamily="18" charset="0"/>
              <a:ea typeface="+mn-ea"/>
              <a:cs typeface="+mn-cs"/>
            </a:rPr>
            <a:t>The 0 at the end indicates that this is a discrete probability.</a:t>
          </a:r>
          <a:endParaRPr lang="en-US" sz="2400">
            <a:solidFill>
              <a:schemeClr val="dk1"/>
            </a:solidFill>
            <a:latin typeface="Lucida Bright" panose="02040602050505020304" pitchFamily="18" charset="0"/>
            <a:ea typeface="+mn-ea"/>
            <a:cs typeface="+mn-cs"/>
          </a:endParaRPr>
        </a:p>
      </xdr:txBody>
    </xdr:sp>
    <xdr:clientData/>
  </xdr:twoCellAnchor>
  <xdr:twoCellAnchor>
    <xdr:from>
      <xdr:col>1</xdr:col>
      <xdr:colOff>87086</xdr:colOff>
      <xdr:row>11</xdr:row>
      <xdr:rowOff>174172</xdr:rowOff>
    </xdr:from>
    <xdr:to>
      <xdr:col>12</xdr:col>
      <xdr:colOff>522515</xdr:colOff>
      <xdr:row>28</xdr:row>
      <xdr:rowOff>141515</xdr:rowOff>
    </xdr:to>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23B7BE0E-7787-430C-881B-C60665D59D2D}"/>
                </a:ext>
              </a:extLst>
            </xdr:cNvPr>
            <xdr:cNvSpPr txBox="1"/>
          </xdr:nvSpPr>
          <xdr:spPr>
            <a:xfrm>
              <a:off x="707572" y="2209801"/>
              <a:ext cx="7260772" cy="32004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the likelihood of a tagged</a:t>
              </a:r>
              <a:r>
                <a:rPr lang="en-US" sz="2000" baseline="0">
                  <a:solidFill>
                    <a:schemeClr val="dk1"/>
                  </a:solidFill>
                  <a:latin typeface="Lucida Bright" panose="02040602050505020304" pitchFamily="18" charset="0"/>
                  <a:ea typeface="+mn-ea"/>
                  <a:cs typeface="+mn-cs"/>
                </a:rPr>
                <a:t> order form (for QA purposes if there is a potential mistake made) is </a:t>
              </a:r>
              <a:endParaRPr lang="en-US" sz="2400" i="1" baseline="0">
                <a:solidFill>
                  <a:schemeClr val="dk1"/>
                </a:solidFill>
                <a:effectLst/>
                <a:latin typeface="+mn-lt"/>
                <a:ea typeface="+mn-ea"/>
                <a:cs typeface="+mn-cs"/>
              </a:endParaRPr>
            </a:p>
            <a:p>
              <a14:m>
                <m:oMath xmlns:m="http://schemas.openxmlformats.org/officeDocument/2006/math">
                  <m:r>
                    <a:rPr lang="en-US" sz="2400" i="1" baseline="0">
                      <a:solidFill>
                        <a:schemeClr val="dk1"/>
                      </a:solidFill>
                      <a:effectLst/>
                      <a:latin typeface="Cambria Math" panose="02040503050406030204" pitchFamily="18" charset="0"/>
                      <a:ea typeface="+mn-ea"/>
                      <a:cs typeface="+mn-cs"/>
                    </a:rPr>
                    <m:t>𝜋</m:t>
                  </m:r>
                  <m:r>
                    <a:rPr lang="en-US" sz="2400" b="0" i="1" baseline="0">
                      <a:solidFill>
                        <a:schemeClr val="dk1"/>
                      </a:solidFill>
                      <a:effectLst/>
                      <a:latin typeface="Cambria Math" panose="02040503050406030204" pitchFamily="18" charset="0"/>
                      <a:ea typeface="+mn-ea"/>
                      <a:cs typeface="+mn-cs"/>
                    </a:rPr>
                    <m:t>=0.1</m:t>
                  </m:r>
                </m:oMath>
              </a14:m>
              <a:r>
                <a:rPr lang="en-US" sz="2400" baseline="0">
                  <a:solidFill>
                    <a:schemeClr val="dk1"/>
                  </a:solidFill>
                  <a:effectLst/>
                  <a:latin typeface="+mn-lt"/>
                  <a:ea typeface="+mn-ea"/>
                  <a:cs typeface="+mn-cs"/>
                </a:rPr>
                <a:t> </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there are </a:t>
              </a:r>
              <a:r>
                <a:rPr lang="en-US" sz="2000" b="1" baseline="0">
                  <a:solidFill>
                    <a:srgbClr val="FF0000"/>
                  </a:solidFill>
                  <a:latin typeface="Lucida Bright" panose="02040602050505020304" pitchFamily="18" charset="0"/>
                  <a:ea typeface="+mn-ea"/>
                  <a:cs typeface="+mn-cs"/>
                </a:rPr>
                <a:t>three </a:t>
              </a:r>
              <a:r>
                <a:rPr lang="en-US" sz="2000" baseline="0">
                  <a:solidFill>
                    <a:schemeClr val="dk1"/>
                  </a:solidFill>
                  <a:latin typeface="Lucida Bright" panose="02040602050505020304" pitchFamily="18" charset="0"/>
                  <a:ea typeface="+mn-ea"/>
                  <a:cs typeface="+mn-cs"/>
                </a:rPr>
                <a:t>tagged order forms in the sample of </a:t>
              </a:r>
              <a:r>
                <a:rPr lang="en-US" sz="2000" b="1" baseline="0">
                  <a:solidFill>
                    <a:srgbClr val="FF0000"/>
                  </a:solidFill>
                  <a:latin typeface="Lucida Bright" panose="02040602050505020304" pitchFamily="18" charset="0"/>
                  <a:ea typeface="+mn-ea"/>
                  <a:cs typeface="+mn-cs"/>
                </a:rPr>
                <a:t>four</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Determine P(X=3), Given n=4 and </a:t>
              </a:r>
              <a14:m>
                <m:oMath xmlns:m="http://schemas.openxmlformats.org/officeDocument/2006/math">
                  <m:r>
                    <a:rPr lang="en-US" sz="2400" i="1" baseline="0">
                      <a:solidFill>
                        <a:schemeClr val="dk1"/>
                      </a:solidFill>
                      <a:latin typeface="Cambria Math" panose="02040503050406030204" pitchFamily="18" charset="0"/>
                      <a:ea typeface="Cambria Math" panose="02040503050406030204" pitchFamily="18" charset="0"/>
                      <a:cs typeface="+mn-cs"/>
                    </a:rPr>
                    <m:t>𝜋</m:t>
                  </m:r>
                  <m:r>
                    <a:rPr lang="en-US" sz="2400" b="0" i="1" baseline="0">
                      <a:solidFill>
                        <a:schemeClr val="dk1"/>
                      </a:solidFill>
                      <a:latin typeface="Cambria Math" panose="02040503050406030204" pitchFamily="18" charset="0"/>
                      <a:ea typeface="Cambria Math" panose="02040503050406030204" pitchFamily="18" charset="0"/>
                      <a:cs typeface="+mn-cs"/>
                    </a:rPr>
                    <m:t>=0.1</m:t>
                  </m:r>
                </m:oMath>
              </a14:m>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Choice>
      <mc:Fallback xmlns="">
        <xdr:sp macro="" textlink="">
          <xdr:nvSpPr>
            <xdr:cNvPr id="12" name="TextBox 11">
              <a:extLst>
                <a:ext uri="{FF2B5EF4-FFF2-40B4-BE49-F238E27FC236}">
                  <a16:creationId xmlns:a16="http://schemas.microsoft.com/office/drawing/2014/main" id="{23B7BE0E-7787-430C-881B-C60665D59D2D}"/>
                </a:ext>
              </a:extLst>
            </xdr:cNvPr>
            <xdr:cNvSpPr txBox="1"/>
          </xdr:nvSpPr>
          <xdr:spPr>
            <a:xfrm>
              <a:off x="707572" y="2209801"/>
              <a:ext cx="7260772" cy="32004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the likelihood of a tagged</a:t>
              </a:r>
              <a:r>
                <a:rPr lang="en-US" sz="2000" baseline="0">
                  <a:solidFill>
                    <a:schemeClr val="dk1"/>
                  </a:solidFill>
                  <a:latin typeface="Lucida Bright" panose="02040602050505020304" pitchFamily="18" charset="0"/>
                  <a:ea typeface="+mn-ea"/>
                  <a:cs typeface="+mn-cs"/>
                </a:rPr>
                <a:t> order form (for QA purposes if there is a potential mistake made) is </a:t>
              </a:r>
              <a:endParaRPr lang="en-US" sz="2400" i="1" baseline="0">
                <a:solidFill>
                  <a:schemeClr val="dk1"/>
                </a:solidFill>
                <a:effectLst/>
                <a:latin typeface="+mn-lt"/>
                <a:ea typeface="+mn-ea"/>
                <a:cs typeface="+mn-cs"/>
              </a:endParaRPr>
            </a:p>
            <a:p>
              <a:r>
                <a:rPr lang="en-US" sz="2400" i="0" baseline="0">
                  <a:solidFill>
                    <a:schemeClr val="dk1"/>
                  </a:solidFill>
                  <a:effectLst/>
                  <a:latin typeface="+mn-lt"/>
                  <a:ea typeface="+mn-ea"/>
                  <a:cs typeface="+mn-cs"/>
                </a:rPr>
                <a:t>𝜋</a:t>
              </a:r>
              <a:r>
                <a:rPr lang="en-US" sz="2400" b="0" i="0" baseline="0">
                  <a:solidFill>
                    <a:schemeClr val="dk1"/>
                  </a:solidFill>
                  <a:effectLst/>
                  <a:latin typeface="+mn-lt"/>
                  <a:ea typeface="+mn-ea"/>
                  <a:cs typeface="+mn-cs"/>
                </a:rPr>
                <a:t>=0.1</a:t>
              </a:r>
              <a:r>
                <a:rPr lang="en-US" sz="2400" baseline="0">
                  <a:solidFill>
                    <a:schemeClr val="dk1"/>
                  </a:solidFill>
                  <a:effectLst/>
                  <a:latin typeface="+mn-lt"/>
                  <a:ea typeface="+mn-ea"/>
                  <a:cs typeface="+mn-cs"/>
                </a:rPr>
                <a:t> </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there are </a:t>
              </a:r>
              <a:r>
                <a:rPr lang="en-US" sz="2000" b="1" baseline="0">
                  <a:solidFill>
                    <a:srgbClr val="FF0000"/>
                  </a:solidFill>
                  <a:latin typeface="Lucida Bright" panose="02040602050505020304" pitchFamily="18" charset="0"/>
                  <a:ea typeface="+mn-ea"/>
                  <a:cs typeface="+mn-cs"/>
                </a:rPr>
                <a:t>three </a:t>
              </a:r>
              <a:r>
                <a:rPr lang="en-US" sz="2000" baseline="0">
                  <a:solidFill>
                    <a:schemeClr val="dk1"/>
                  </a:solidFill>
                  <a:latin typeface="Lucida Bright" panose="02040602050505020304" pitchFamily="18" charset="0"/>
                  <a:ea typeface="+mn-ea"/>
                  <a:cs typeface="+mn-cs"/>
                </a:rPr>
                <a:t>tagged order forms in the sample of </a:t>
              </a:r>
              <a:r>
                <a:rPr lang="en-US" sz="2000" b="1" baseline="0">
                  <a:solidFill>
                    <a:srgbClr val="FF0000"/>
                  </a:solidFill>
                  <a:latin typeface="Lucida Bright" panose="02040602050505020304" pitchFamily="18" charset="0"/>
                  <a:ea typeface="+mn-ea"/>
                  <a:cs typeface="+mn-cs"/>
                </a:rPr>
                <a:t>four</a:t>
              </a:r>
              <a:r>
                <a:rPr lang="en-US" sz="2000" baseline="0">
                  <a:solidFill>
                    <a:schemeClr val="dk1"/>
                  </a:solidFill>
                  <a:latin typeface="Lucida Bright" panose="02040602050505020304" pitchFamily="18" charset="0"/>
                  <a:ea typeface="+mn-ea"/>
                  <a:cs typeface="+mn-cs"/>
                </a:rPr>
                <a: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Determine P(X=3), Given n=4 and </a:t>
              </a:r>
              <a:r>
                <a:rPr lang="en-US" sz="2400" i="0" baseline="0">
                  <a:solidFill>
                    <a:schemeClr val="dk1"/>
                  </a:solidFill>
                  <a:latin typeface="Cambria Math" panose="02040503050406030204" pitchFamily="18" charset="0"/>
                  <a:ea typeface="Cambria Math" panose="02040503050406030204" pitchFamily="18" charset="0"/>
                  <a:cs typeface="+mn-cs"/>
                </a:rPr>
                <a:t>𝜋</a:t>
              </a:r>
              <a:r>
                <a:rPr lang="en-US" sz="2400" b="0" i="0" baseline="0">
                  <a:solidFill>
                    <a:schemeClr val="dk1"/>
                  </a:solidFill>
                  <a:latin typeface="Cambria Math" panose="02040503050406030204" pitchFamily="18" charset="0"/>
                  <a:ea typeface="Cambria Math" panose="02040503050406030204" pitchFamily="18" charset="0"/>
                  <a:cs typeface="+mn-cs"/>
                </a:rPr>
                <a:t>=0.1</a:t>
              </a:r>
              <a:r>
                <a:rPr lang="en-US" sz="2400" baseline="0">
                  <a:solidFill>
                    <a:schemeClr val="dk1"/>
                  </a:solidFill>
                  <a:latin typeface="Lucida Bright" panose="02040602050505020304" pitchFamily="18" charset="0"/>
                  <a:ea typeface="+mn-ea"/>
                  <a:cs typeface="+mn-cs"/>
                </a:rPr>
                <a:t> </a:t>
              </a:r>
              <a:endParaRPr lang="en-US" sz="2400">
                <a:solidFill>
                  <a:schemeClr val="dk1"/>
                </a:solidFill>
                <a:latin typeface="Lucida Bright" panose="02040602050505020304" pitchFamily="18" charset="0"/>
                <a:ea typeface="+mn-ea"/>
                <a:cs typeface="+mn-cs"/>
              </a:endParaRP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P39:R41"/>
  <sheetViews>
    <sheetView showRowColHeaders="0" tabSelected="1" topLeftCell="A4" zoomScale="70" zoomScaleNormal="70" workbookViewId="0"/>
  </sheetViews>
  <sheetFormatPr defaultColWidth="9.109375" defaultRowHeight="14.4" x14ac:dyDescent="0.3"/>
  <cols>
    <col min="1" max="16384" width="9.109375" style="1"/>
  </cols>
  <sheetData>
    <row r="39" spans="16:18" x14ac:dyDescent="0.3">
      <c r="P39" s="74"/>
      <c r="Q39" s="74"/>
      <c r="R39" s="74"/>
    </row>
    <row r="40" spans="16:18" x14ac:dyDescent="0.3">
      <c r="P40" s="74"/>
      <c r="Q40" s="74"/>
      <c r="R40" s="74"/>
    </row>
    <row r="41" spans="16:18" x14ac:dyDescent="0.3">
      <c r="P41" s="74"/>
      <c r="Q41" s="74"/>
      <c r="R41" s="74"/>
    </row>
  </sheetData>
  <sheetProtection algorithmName="SHA-512" hashValue="gqHGcg3IFjdyu4NUp5swOMiQRoU0g40F8VVl1eShEjTBLc/65M7siOYTK+53atZVLVLrB0FshK9GbOcgQRNDag==" saltValue="APsGdGqgMGIEgGNC9YlLuA==" spinCount="100000" sheet="1" selectLockedCells="1" selectUnlockedCells="1"/>
  <mergeCells count="1">
    <mergeCell ref="P39:R41"/>
  </mergeCells>
  <pageMargins left="0.7" right="0.7" top="0.75" bottom="0.75" header="0.3" footer="0.3"/>
  <pageSetup scale="5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4:A35"/>
  <sheetViews>
    <sheetView zoomScale="70" zoomScaleNormal="70" workbookViewId="0"/>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30" ht="15" customHeight="1" x14ac:dyDescent="0.3"/>
    <row r="31" ht="15" customHeight="1" x14ac:dyDescent="0.3"/>
    <row r="34" ht="15" customHeight="1" x14ac:dyDescent="0.3"/>
    <row r="35" ht="15" customHeight="1" x14ac:dyDescent="0.3"/>
  </sheetData>
  <pageMargins left="0.7" right="0.7" top="0.75" bottom="0.75" header="0.3" footer="0.3"/>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O14:Z38"/>
  <sheetViews>
    <sheetView zoomScale="70" zoomScaleNormal="70" workbookViewId="0">
      <selection activeCell="L3" sqref="L3"/>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O14:Z38"/>
  <sheetViews>
    <sheetView zoomScale="70" zoomScaleNormal="70" workbookViewId="0"/>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21:Q28"/>
  <sheetViews>
    <sheetView zoomScale="70" zoomScaleNormal="70" workbookViewId="0">
      <selection activeCell="D9" sqref="D9"/>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2" width="9.109375" style="1"/>
    <col min="13" max="13" width="21.33203125" style="1" customWidth="1"/>
    <col min="14" max="14" width="24.44140625" style="1" customWidth="1"/>
    <col min="15" max="15" width="10.33203125" style="1" customWidth="1"/>
    <col min="16" max="16" width="9.109375" style="1"/>
    <col min="17" max="17" width="10.6640625" style="1" bestFit="1" customWidth="1"/>
    <col min="18" max="16384" width="9.109375" style="1"/>
  </cols>
  <sheetData>
    <row r="21" spans="5:17" ht="14.4" customHeight="1" x14ac:dyDescent="0.3"/>
    <row r="22" spans="5:17" ht="14.4" customHeight="1" x14ac:dyDescent="0.3"/>
    <row r="23" spans="5:17" ht="23.4" x14ac:dyDescent="0.3">
      <c r="E23" s="7"/>
      <c r="F23" s="105" t="s">
        <v>8</v>
      </c>
      <c r="G23" s="106"/>
      <c r="M23" s="7"/>
      <c r="N23" s="105" t="s">
        <v>8</v>
      </c>
      <c r="O23" s="106"/>
    </row>
    <row r="24" spans="5:17" ht="23.4" x14ac:dyDescent="0.3">
      <c r="E24" s="9" t="s">
        <v>3</v>
      </c>
      <c r="F24" s="10" t="s">
        <v>7</v>
      </c>
      <c r="G24" s="10" t="s">
        <v>6</v>
      </c>
      <c r="M24" s="9" t="s">
        <v>3</v>
      </c>
      <c r="N24" s="10" t="s">
        <v>7</v>
      </c>
      <c r="O24" s="10" t="s">
        <v>6</v>
      </c>
    </row>
    <row r="25" spans="5:17" ht="23.4" x14ac:dyDescent="0.4">
      <c r="E25" s="5" t="s">
        <v>5</v>
      </c>
      <c r="F25" s="6">
        <v>10</v>
      </c>
      <c r="G25" s="6">
        <v>10</v>
      </c>
      <c r="M25" s="5" t="s">
        <v>5</v>
      </c>
      <c r="N25" s="6">
        <v>10</v>
      </c>
      <c r="O25" s="6">
        <v>10</v>
      </c>
      <c r="Q25" s="37">
        <f>F25*F28+G25*G28</f>
        <v>10</v>
      </c>
    </row>
    <row r="26" spans="5:17" ht="23.4" x14ac:dyDescent="0.4">
      <c r="E26" s="5" t="s">
        <v>11</v>
      </c>
      <c r="F26" s="6">
        <v>12</v>
      </c>
      <c r="G26" s="6">
        <v>7</v>
      </c>
      <c r="M26" s="5" t="s">
        <v>11</v>
      </c>
      <c r="N26" s="6">
        <v>12</v>
      </c>
      <c r="O26" s="6">
        <v>7</v>
      </c>
      <c r="Q26" s="36">
        <f>N26*N28+O26*O28</f>
        <v>10.499999999999998</v>
      </c>
    </row>
    <row r="27" spans="5:17" ht="23.4" x14ac:dyDescent="0.4">
      <c r="E27" s="5" t="s">
        <v>4</v>
      </c>
      <c r="F27" s="6">
        <v>2</v>
      </c>
      <c r="G27" s="6">
        <v>-4</v>
      </c>
      <c r="M27" s="5" t="s">
        <v>4</v>
      </c>
      <c r="N27" s="6">
        <v>2</v>
      </c>
      <c r="O27" s="6">
        <v>-4</v>
      </c>
      <c r="Q27" s="38">
        <f>F27*F28+G27*G28</f>
        <v>0.19999999999999996</v>
      </c>
    </row>
    <row r="28" spans="5:17" ht="23.4" x14ac:dyDescent="0.3">
      <c r="E28" s="11" t="s">
        <v>10</v>
      </c>
      <c r="F28" s="12">
        <v>0.7</v>
      </c>
      <c r="G28" s="12">
        <v>0.3</v>
      </c>
      <c r="M28" s="11" t="s">
        <v>10</v>
      </c>
      <c r="N28" s="12">
        <v>0.7</v>
      </c>
      <c r="O28" s="12">
        <v>0.3</v>
      </c>
    </row>
  </sheetData>
  <mergeCells count="2">
    <mergeCell ref="F23:G23"/>
    <mergeCell ref="N23:O23"/>
  </mergeCells>
  <pageMargins left="0.7" right="0.7" top="0.75" bottom="0.75" header="0.3" footer="0.3"/>
  <pageSetup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F14:X50"/>
  <sheetViews>
    <sheetView zoomScale="70" zoomScaleNormal="70" workbookViewId="0"/>
  </sheetViews>
  <sheetFormatPr defaultColWidth="9.109375" defaultRowHeight="14.4" x14ac:dyDescent="0.3"/>
  <cols>
    <col min="1" max="4" width="9.109375" style="1"/>
    <col min="5" max="5" width="26.6640625" style="1" customWidth="1"/>
    <col min="6" max="6" width="18.109375" style="1" customWidth="1"/>
    <col min="7" max="7" width="26.5546875" style="1" customWidth="1"/>
    <col min="8" max="8" width="13" style="1" customWidth="1"/>
    <col min="9" max="14" width="9.109375" style="1"/>
    <col min="15" max="15" width="10.33203125" style="1" customWidth="1"/>
    <col min="16" max="16384" width="9.109375" style="1"/>
  </cols>
  <sheetData>
    <row r="14" spans="13:24" x14ac:dyDescent="0.3">
      <c r="M14"/>
      <c r="N14"/>
      <c r="O14"/>
      <c r="P14"/>
      <c r="Q14"/>
      <c r="R14"/>
      <c r="S14"/>
      <c r="T14"/>
      <c r="U14"/>
      <c r="V14"/>
      <c r="W14"/>
      <c r="X14"/>
    </row>
    <row r="15" spans="13:24" x14ac:dyDescent="0.3">
      <c r="M15"/>
      <c r="N15"/>
      <c r="O15"/>
      <c r="P15"/>
      <c r="Q15"/>
      <c r="R15"/>
      <c r="S15"/>
      <c r="T15"/>
      <c r="U15"/>
      <c r="V15"/>
      <c r="W15"/>
      <c r="X15"/>
    </row>
    <row r="16" spans="13:24" x14ac:dyDescent="0.3">
      <c r="M16"/>
      <c r="N16"/>
      <c r="O16"/>
      <c r="P16"/>
      <c r="Q16"/>
      <c r="R16"/>
      <c r="S16"/>
      <c r="T16"/>
      <c r="U16"/>
      <c r="V16"/>
      <c r="W16"/>
      <c r="X16"/>
    </row>
    <row r="17" spans="6:24" x14ac:dyDescent="0.3">
      <c r="M17"/>
      <c r="N17"/>
      <c r="O17"/>
      <c r="P17"/>
      <c r="Q17"/>
      <c r="R17"/>
      <c r="S17"/>
      <c r="T17"/>
      <c r="U17"/>
      <c r="V17"/>
      <c r="W17"/>
      <c r="X17"/>
    </row>
    <row r="18" spans="6:24" x14ac:dyDescent="0.3">
      <c r="M18"/>
      <c r="N18"/>
      <c r="O18"/>
      <c r="P18"/>
      <c r="Q18"/>
      <c r="R18"/>
      <c r="S18"/>
      <c r="T18"/>
      <c r="U18"/>
      <c r="V18"/>
      <c r="W18"/>
      <c r="X18"/>
    </row>
    <row r="19" spans="6:24" x14ac:dyDescent="0.3">
      <c r="M19"/>
      <c r="N19"/>
      <c r="O19"/>
      <c r="P19"/>
      <c r="Q19"/>
      <c r="R19"/>
      <c r="S19"/>
      <c r="T19"/>
      <c r="U19"/>
      <c r="V19"/>
      <c r="W19"/>
      <c r="X19"/>
    </row>
    <row r="20" spans="6:24" x14ac:dyDescent="0.3">
      <c r="M20"/>
      <c r="N20"/>
      <c r="O20"/>
      <c r="P20"/>
      <c r="Q20"/>
      <c r="R20"/>
      <c r="S20"/>
      <c r="T20"/>
      <c r="U20"/>
      <c r="V20"/>
      <c r="W20"/>
      <c r="X20"/>
    </row>
    <row r="21" spans="6:24" x14ac:dyDescent="0.3">
      <c r="M21"/>
      <c r="N21"/>
      <c r="O21"/>
      <c r="P21"/>
      <c r="Q21"/>
      <c r="R21"/>
      <c r="S21"/>
      <c r="T21"/>
      <c r="U21"/>
      <c r="V21"/>
      <c r="W21"/>
      <c r="X21"/>
    </row>
    <row r="22" spans="6:24" x14ac:dyDescent="0.3">
      <c r="M22"/>
      <c r="N22"/>
      <c r="O22"/>
      <c r="P22"/>
      <c r="Q22"/>
      <c r="R22"/>
      <c r="S22"/>
      <c r="T22"/>
      <c r="U22"/>
      <c r="V22"/>
      <c r="W22"/>
      <c r="X22"/>
    </row>
    <row r="23" spans="6:24" x14ac:dyDescent="0.3">
      <c r="M23"/>
      <c r="N23"/>
      <c r="O23"/>
      <c r="P23"/>
      <c r="Q23"/>
      <c r="R23"/>
      <c r="S23"/>
      <c r="T23"/>
      <c r="U23"/>
      <c r="V23"/>
      <c r="W23"/>
      <c r="X23"/>
    </row>
    <row r="24" spans="6:24" ht="17.399999999999999" x14ac:dyDescent="0.3">
      <c r="H24" s="67"/>
      <c r="I24" s="67"/>
    </row>
    <row r="25" spans="6:24" ht="20.399999999999999" x14ac:dyDescent="0.35">
      <c r="F25" s="69"/>
      <c r="H25" s="68"/>
      <c r="I25" s="67"/>
    </row>
    <row r="26" spans="6:24" ht="17.399999999999999" x14ac:dyDescent="0.3">
      <c r="H26" s="67"/>
      <c r="I26" s="67"/>
    </row>
    <row r="27" spans="6:24" ht="17.399999999999999" x14ac:dyDescent="0.3">
      <c r="H27" s="67"/>
      <c r="I27" s="67"/>
    </row>
    <row r="28" spans="6:24" ht="17.399999999999999" x14ac:dyDescent="0.3">
      <c r="H28" s="67"/>
      <c r="I28" s="67"/>
    </row>
    <row r="29" spans="6:24" ht="20.399999999999999" x14ac:dyDescent="0.35">
      <c r="F29" s="69"/>
      <c r="H29" s="68"/>
      <c r="I29" s="67"/>
    </row>
    <row r="30" spans="6:24" ht="17.399999999999999" x14ac:dyDescent="0.3">
      <c r="H30" s="67"/>
      <c r="I30" s="67"/>
    </row>
    <row r="31" spans="6:24" ht="17.399999999999999" x14ac:dyDescent="0.3">
      <c r="H31" s="67"/>
      <c r="I31" s="67"/>
    </row>
    <row r="32" spans="6:24" ht="17.399999999999999" x14ac:dyDescent="0.3">
      <c r="H32" s="67"/>
      <c r="I32" s="67"/>
    </row>
    <row r="33" spans="6:9" ht="17.399999999999999" x14ac:dyDescent="0.3">
      <c r="H33" s="67"/>
      <c r="I33" s="67"/>
    </row>
    <row r="34" spans="6:9" ht="20.399999999999999" x14ac:dyDescent="0.35">
      <c r="F34" s="69"/>
      <c r="H34" s="68"/>
      <c r="I34" s="67"/>
    </row>
    <row r="35" spans="6:9" ht="17.399999999999999" x14ac:dyDescent="0.3">
      <c r="H35" s="67"/>
      <c r="I35" s="67"/>
    </row>
    <row r="36" spans="6:9" ht="17.399999999999999" x14ac:dyDescent="0.3">
      <c r="H36" s="67"/>
      <c r="I36" s="67"/>
    </row>
    <row r="37" spans="6:9" ht="17.399999999999999" x14ac:dyDescent="0.3">
      <c r="H37" s="67"/>
      <c r="I37" s="67"/>
    </row>
    <row r="38" spans="6:9" ht="20.399999999999999" x14ac:dyDescent="0.35">
      <c r="F38" s="69"/>
      <c r="H38" s="68"/>
      <c r="I38" s="67"/>
    </row>
    <row r="39" spans="6:9" ht="17.399999999999999" x14ac:dyDescent="0.3">
      <c r="H39" s="67"/>
      <c r="I39" s="67"/>
    </row>
    <row r="40" spans="6:9" ht="17.399999999999999" x14ac:dyDescent="0.3">
      <c r="H40" s="67"/>
      <c r="I40" s="67"/>
    </row>
    <row r="41" spans="6:9" ht="17.399999999999999" x14ac:dyDescent="0.3">
      <c r="H41" s="67"/>
      <c r="I41" s="67"/>
    </row>
    <row r="42" spans="6:9" ht="17.399999999999999" x14ac:dyDescent="0.3">
      <c r="H42" s="67"/>
      <c r="I42" s="67"/>
    </row>
    <row r="43" spans="6:9" ht="20.399999999999999" x14ac:dyDescent="0.35">
      <c r="F43" s="69"/>
      <c r="H43" s="68"/>
      <c r="I43" s="67"/>
    </row>
    <row r="44" spans="6:9" ht="17.399999999999999" x14ac:dyDescent="0.3">
      <c r="H44" s="67"/>
      <c r="I44" s="67"/>
    </row>
    <row r="45" spans="6:9" ht="17.399999999999999" x14ac:dyDescent="0.3">
      <c r="H45" s="67"/>
      <c r="I45" s="67"/>
    </row>
    <row r="46" spans="6:9" ht="17.399999999999999" x14ac:dyDescent="0.3">
      <c r="H46" s="67"/>
      <c r="I46" s="67"/>
    </row>
    <row r="47" spans="6:9" ht="20.399999999999999" x14ac:dyDescent="0.35">
      <c r="F47" s="69"/>
      <c r="H47" s="68"/>
      <c r="I47" s="67"/>
    </row>
    <row r="48" spans="6:9" ht="17.399999999999999" x14ac:dyDescent="0.3">
      <c r="H48" s="67"/>
      <c r="I48" s="67"/>
    </row>
    <row r="49" spans="8:9" ht="17.399999999999999" x14ac:dyDescent="0.3">
      <c r="H49" s="67"/>
      <c r="I49" s="67"/>
    </row>
    <row r="50" spans="8:9" ht="17.399999999999999" x14ac:dyDescent="0.3">
      <c r="H50" s="67"/>
      <c r="I50" s="67"/>
    </row>
  </sheetData>
  <pageMargins left="0.7" right="0.7" top="0.75" bottom="0.75" header="0.3" footer="0.3"/>
  <pageSetup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17:Q32"/>
  <sheetViews>
    <sheetView zoomScale="70" zoomScaleNormal="70" workbookViewId="0">
      <selection activeCell="J5" sqref="J5"/>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3" width="9.109375" style="1"/>
    <col min="14" max="14" width="22.5546875" style="1" customWidth="1"/>
    <col min="15" max="15" width="24.109375" style="1" customWidth="1"/>
    <col min="16" max="16" width="15.88671875" style="1" customWidth="1"/>
    <col min="17" max="17" width="10.6640625" style="1" bestFit="1" customWidth="1"/>
    <col min="18" max="16384" width="9.109375" style="1"/>
  </cols>
  <sheetData>
    <row r="17" spans="5:17" ht="23.4" x14ac:dyDescent="0.3">
      <c r="N17" s="7"/>
      <c r="O17" s="105" t="s">
        <v>8</v>
      </c>
      <c r="P17" s="106"/>
    </row>
    <row r="18" spans="5:17" ht="23.4" x14ac:dyDescent="0.3">
      <c r="N18" s="9" t="s">
        <v>3</v>
      </c>
      <c r="O18" s="10" t="s">
        <v>7</v>
      </c>
      <c r="P18" s="10" t="s">
        <v>6</v>
      </c>
    </row>
    <row r="19" spans="5:17" ht="23.4" x14ac:dyDescent="0.35">
      <c r="N19" s="5" t="s">
        <v>12</v>
      </c>
      <c r="O19" s="6">
        <v>10</v>
      </c>
      <c r="P19" s="6">
        <v>5</v>
      </c>
      <c r="Q19" s="24">
        <f>O19*O22+P19*P22</f>
        <v>7.5</v>
      </c>
    </row>
    <row r="20" spans="5:17" ht="23.4" x14ac:dyDescent="0.35">
      <c r="N20" s="5" t="s">
        <v>13</v>
      </c>
      <c r="O20" s="6">
        <v>12</v>
      </c>
      <c r="P20" s="6">
        <v>7</v>
      </c>
      <c r="Q20" s="24">
        <f>O20*O22+P20*P22</f>
        <v>9.5</v>
      </c>
    </row>
    <row r="21" spans="5:17" ht="23.4" x14ac:dyDescent="0.3">
      <c r="N21" s="5" t="s">
        <v>14</v>
      </c>
      <c r="O21" s="6">
        <v>20</v>
      </c>
      <c r="P21" s="6">
        <v>10</v>
      </c>
      <c r="Q21" s="25">
        <f>O21*O22+P21*P22</f>
        <v>15</v>
      </c>
    </row>
    <row r="22" spans="5:17" ht="23.4" x14ac:dyDescent="0.3">
      <c r="O22" s="22">
        <v>0.5</v>
      </c>
      <c r="P22" s="22">
        <v>0.5</v>
      </c>
    </row>
    <row r="25" spans="5:17" ht="23.4" x14ac:dyDescent="0.3">
      <c r="N25" s="7"/>
      <c r="O25" s="105" t="s">
        <v>8</v>
      </c>
      <c r="P25" s="106"/>
    </row>
    <row r="26" spans="5:17" ht="21" customHeight="1" x14ac:dyDescent="0.3">
      <c r="N26" s="9" t="s">
        <v>3</v>
      </c>
      <c r="O26" s="10" t="s">
        <v>7</v>
      </c>
      <c r="P26" s="10" t="s">
        <v>6</v>
      </c>
    </row>
    <row r="27" spans="5:17" ht="21.75" customHeight="1" x14ac:dyDescent="0.3">
      <c r="N27" s="5" t="s">
        <v>12</v>
      </c>
      <c r="O27" s="6">
        <v>10</v>
      </c>
      <c r="P27" s="6">
        <v>5</v>
      </c>
      <c r="Q27" s="23">
        <f>O27*0.7+P27*0.3</f>
        <v>8.5</v>
      </c>
    </row>
    <row r="28" spans="5:17" ht="23.4" x14ac:dyDescent="0.3">
      <c r="E28" s="7"/>
      <c r="F28" s="105" t="s">
        <v>8</v>
      </c>
      <c r="G28" s="106"/>
      <c r="N28" s="5" t="s">
        <v>13</v>
      </c>
      <c r="O28" s="6">
        <v>12</v>
      </c>
      <c r="P28" s="6">
        <v>7</v>
      </c>
      <c r="Q28" s="23">
        <f>O28*0.7+P28*0.3</f>
        <v>10.499999999999998</v>
      </c>
    </row>
    <row r="29" spans="5:17" ht="23.4" x14ac:dyDescent="0.3">
      <c r="E29" s="9" t="s">
        <v>3</v>
      </c>
      <c r="F29" s="10" t="s">
        <v>7</v>
      </c>
      <c r="G29" s="10" t="s">
        <v>6</v>
      </c>
      <c r="N29" s="5" t="s">
        <v>14</v>
      </c>
      <c r="O29" s="6">
        <v>20</v>
      </c>
      <c r="P29" s="6">
        <v>10</v>
      </c>
      <c r="Q29" s="26">
        <f>O29*0.7+P29*0.3</f>
        <v>17</v>
      </c>
    </row>
    <row r="30" spans="5:17" ht="23.4" x14ac:dyDescent="0.3">
      <c r="E30" s="5" t="s">
        <v>12</v>
      </c>
      <c r="F30" s="6">
        <v>10</v>
      </c>
      <c r="G30" s="6">
        <v>5</v>
      </c>
      <c r="O30" s="22">
        <v>0.7</v>
      </c>
      <c r="P30" s="22">
        <v>0.3</v>
      </c>
    </row>
    <row r="31" spans="5:17" ht="23.4" x14ac:dyDescent="0.3">
      <c r="E31" s="5" t="s">
        <v>13</v>
      </c>
      <c r="F31" s="6">
        <v>12</v>
      </c>
      <c r="G31" s="6">
        <v>7</v>
      </c>
    </row>
    <row r="32" spans="5:17" ht="23.4" x14ac:dyDescent="0.3">
      <c r="E32" s="5" t="s">
        <v>14</v>
      </c>
      <c r="F32" s="6">
        <v>20</v>
      </c>
      <c r="G32" s="6">
        <v>10</v>
      </c>
    </row>
  </sheetData>
  <mergeCells count="3">
    <mergeCell ref="F28:G28"/>
    <mergeCell ref="O17:P17"/>
    <mergeCell ref="O25:P25"/>
  </mergeCells>
  <pageMargins left="0.7" right="0.7" top="0.75" bottom="0.75" header="0.3" footer="0.3"/>
  <pageSetup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D17:T29"/>
  <sheetViews>
    <sheetView zoomScale="70" zoomScaleNormal="70" workbookViewId="0">
      <selection activeCell="G29" sqref="G29"/>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6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D17:T29"/>
  <sheetViews>
    <sheetView zoomScale="70" zoomScaleNormal="70" workbookViewId="0">
      <selection activeCell="P22" sqref="P22"/>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70" zoomScaleNormal="70" workbookViewId="0"/>
  </sheetViews>
  <sheetFormatPr defaultColWidth="9.109375" defaultRowHeight="14.4" x14ac:dyDescent="0.3"/>
  <cols>
    <col min="1" max="16384" width="9.109375" style="1"/>
  </cols>
  <sheetData/>
  <pageMargins left="0.7" right="0.7" top="0.75" bottom="0.75"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D17:T29"/>
  <sheetViews>
    <sheetView zoomScale="70" zoomScaleNormal="70" workbookViewId="0"/>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8:Y51"/>
  <sheetViews>
    <sheetView zoomScale="70" zoomScaleNormal="70" workbookViewId="0">
      <selection activeCell="J30" sqref="J30"/>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4"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8:Y51"/>
  <sheetViews>
    <sheetView zoomScale="70" zoomScaleNormal="70" workbookViewId="0">
      <selection activeCell="A8" sqref="A8"/>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8:Y51"/>
  <sheetViews>
    <sheetView zoomScale="70" zoomScaleNormal="70" workbookViewId="0">
      <selection activeCell="AA34" sqref="AA34"/>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2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8:Y51"/>
  <sheetViews>
    <sheetView zoomScale="70" zoomScaleNormal="70" workbookViewId="0">
      <selection activeCell="P39" sqref="P39"/>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8:Y51"/>
  <sheetViews>
    <sheetView zoomScale="70" zoomScaleNormal="70" workbookViewId="0">
      <selection activeCell="A2" sqref="A2"/>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07"/>
      <c r="L38" s="50"/>
      <c r="M38" s="50"/>
    </row>
    <row r="39" spans="2:19" x14ac:dyDescent="0.3">
      <c r="C39" s="50"/>
      <c r="D39" s="50"/>
      <c r="E39" s="50"/>
      <c r="F39" s="50"/>
      <c r="G39" s="50"/>
      <c r="H39" s="50"/>
      <c r="I39" s="50"/>
      <c r="J39" s="50"/>
      <c r="K39" s="107"/>
      <c r="L39" s="50"/>
      <c r="M39" s="50"/>
    </row>
    <row r="40" spans="2:19" x14ac:dyDescent="0.3">
      <c r="C40" s="50"/>
      <c r="D40" s="50"/>
      <c r="E40" s="108"/>
      <c r="F40" s="108"/>
      <c r="G40" s="108"/>
      <c r="H40" s="108"/>
      <c r="I40" s="50"/>
      <c r="J40" s="50"/>
      <c r="K40" s="50"/>
      <c r="L40" s="50"/>
      <c r="M40" s="50"/>
    </row>
    <row r="41" spans="2:19" x14ac:dyDescent="0.3">
      <c r="C41" s="50"/>
      <c r="D41" s="50"/>
      <c r="E41" s="108"/>
      <c r="F41" s="108"/>
      <c r="G41" s="108"/>
      <c r="H41" s="108"/>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sortState xmlns:xlrd2="http://schemas.microsoft.com/office/spreadsheetml/2017/richdata2" ref="N19:W27">
    <sortCondition ref="N18"/>
  </sortState>
  <mergeCells count="3">
    <mergeCell ref="K38:K39"/>
    <mergeCell ref="E40:F41"/>
    <mergeCell ref="G40:H41"/>
  </mergeCells>
  <pageMargins left="0.7" right="0.7" top="0.75" bottom="0.75" header="0.3" footer="0.3"/>
  <pageSetup scale="6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6:S33"/>
  <sheetViews>
    <sheetView zoomScale="70" zoomScaleNormal="70" workbookViewId="0">
      <selection sqref="A1:XFD1048576"/>
    </sheetView>
  </sheetViews>
  <sheetFormatPr defaultColWidth="9.109375" defaultRowHeight="14.4" x14ac:dyDescent="0.3"/>
  <cols>
    <col min="1" max="17" width="9.109375" style="1"/>
    <col min="18" max="18" width="19.6640625" style="1" customWidth="1"/>
    <col min="19" max="19" width="21" style="1" customWidth="1"/>
    <col min="20" max="16384" width="9.109375" style="1"/>
  </cols>
  <sheetData>
    <row r="16" spans="15:15" ht="24" thickBot="1" x14ac:dyDescent="0.5">
      <c r="O16" s="4">
        <v>1</v>
      </c>
    </row>
    <row r="17" spans="15:19" ht="24" thickBot="1" x14ac:dyDescent="0.5">
      <c r="O17" s="4">
        <v>5</v>
      </c>
      <c r="R17" s="15" t="s">
        <v>16</v>
      </c>
      <c r="S17" s="15"/>
    </row>
    <row r="18" spans="15:19" ht="24" thickBot="1" x14ac:dyDescent="0.5">
      <c r="O18" s="4">
        <v>7</v>
      </c>
      <c r="R18" s="16"/>
      <c r="S18" s="16"/>
    </row>
    <row r="19" spans="15:19" ht="24" thickBot="1" x14ac:dyDescent="0.5">
      <c r="O19" s="4">
        <v>10</v>
      </c>
      <c r="R19" s="16" t="s">
        <v>17</v>
      </c>
      <c r="S19" s="16">
        <v>18.8</v>
      </c>
    </row>
    <row r="20" spans="15:19" ht="24" thickBot="1" x14ac:dyDescent="0.5">
      <c r="O20" s="4">
        <v>10</v>
      </c>
      <c r="R20" s="16" t="s">
        <v>18</v>
      </c>
      <c r="S20" s="16">
        <v>7.9467673371699457</v>
      </c>
    </row>
    <row r="21" spans="15:19" ht="24" thickBot="1" x14ac:dyDescent="0.5">
      <c r="O21" s="4">
        <v>10</v>
      </c>
      <c r="R21" s="16" t="s">
        <v>19</v>
      </c>
      <c r="S21" s="16">
        <v>10</v>
      </c>
    </row>
    <row r="22" spans="15:19" ht="24" thickBot="1" x14ac:dyDescent="0.5">
      <c r="O22" s="4">
        <v>15</v>
      </c>
      <c r="R22" s="16" t="s">
        <v>20</v>
      </c>
      <c r="S22" s="16">
        <v>10</v>
      </c>
    </row>
    <row r="23" spans="15:19" ht="24" thickBot="1" x14ac:dyDescent="0.5">
      <c r="O23" s="4">
        <v>3</v>
      </c>
      <c r="R23" s="16" t="s">
        <v>21</v>
      </c>
      <c r="S23" s="16">
        <v>25.129884820888279</v>
      </c>
    </row>
    <row r="24" spans="15:19" ht="24" thickBot="1" x14ac:dyDescent="0.5">
      <c r="O24" s="4">
        <v>80</v>
      </c>
      <c r="R24" s="16" t="s">
        <v>22</v>
      </c>
      <c r="S24" s="16">
        <v>631.51111111111118</v>
      </c>
    </row>
    <row r="25" spans="15:19" ht="24" thickBot="1" x14ac:dyDescent="0.5">
      <c r="O25" s="4">
        <v>47</v>
      </c>
      <c r="R25" s="16" t="s">
        <v>23</v>
      </c>
      <c r="S25" s="16">
        <v>3.813526141361236</v>
      </c>
    </row>
    <row r="26" spans="15:19" ht="24" thickBot="1" x14ac:dyDescent="0.5">
      <c r="O26" s="4"/>
      <c r="R26" s="16" t="s">
        <v>24</v>
      </c>
      <c r="S26" s="16">
        <v>2.062724815025978</v>
      </c>
    </row>
    <row r="27" spans="15:19" ht="15" thickBot="1" x14ac:dyDescent="0.35">
      <c r="R27" s="16" t="s">
        <v>25</v>
      </c>
      <c r="S27" s="16">
        <v>79</v>
      </c>
    </row>
    <row r="28" spans="15:19" ht="15" thickBot="1" x14ac:dyDescent="0.35">
      <c r="R28" s="16" t="s">
        <v>26</v>
      </c>
      <c r="S28" s="16">
        <v>1</v>
      </c>
    </row>
    <row r="29" spans="15:19" ht="15" thickBot="1" x14ac:dyDescent="0.35">
      <c r="R29" s="16" t="s">
        <v>27</v>
      </c>
      <c r="S29" s="16">
        <v>80</v>
      </c>
    </row>
    <row r="30" spans="15:19" ht="15" thickBot="1" x14ac:dyDescent="0.35">
      <c r="R30" s="16" t="s">
        <v>28</v>
      </c>
      <c r="S30" s="16">
        <v>188</v>
      </c>
    </row>
    <row r="31" spans="15:19" ht="15" thickBot="1" x14ac:dyDescent="0.35">
      <c r="R31" s="16" t="s">
        <v>29</v>
      </c>
      <c r="S31" s="16">
        <v>10</v>
      </c>
    </row>
    <row r="32" spans="15:19" ht="15" thickBot="1" x14ac:dyDescent="0.35"/>
    <row r="33" spans="2:11" ht="26.4" thickBot="1" x14ac:dyDescent="0.35">
      <c r="B33" s="13">
        <v>1</v>
      </c>
      <c r="C33" s="14">
        <v>5</v>
      </c>
      <c r="D33" s="14">
        <v>7</v>
      </c>
      <c r="E33" s="14">
        <v>10</v>
      </c>
      <c r="F33" s="14">
        <v>10</v>
      </c>
      <c r="G33" s="14">
        <v>10</v>
      </c>
      <c r="H33" s="14">
        <v>15</v>
      </c>
      <c r="I33" s="14">
        <v>3</v>
      </c>
      <c r="J33" s="14">
        <v>80</v>
      </c>
      <c r="K33" s="14">
        <v>47</v>
      </c>
    </row>
  </sheetData>
  <pageMargins left="0.7" right="0.7" top="0.75" bottom="0.75" header="0.3" footer="0.3"/>
  <pageSetup scale="4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O12:Z31"/>
  <sheetViews>
    <sheetView zoomScale="70" zoomScaleNormal="70" workbookViewId="0">
      <selection activeCell="B9" sqref="B9"/>
    </sheetView>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pageMargins left="0.7" right="0.7" top="0.75" bottom="0.75" header="0.3" footer="0.3"/>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N11:O32"/>
  <sheetViews>
    <sheetView zoomScale="70" zoomScaleNormal="70" workbookViewId="0">
      <selection activeCell="P24" sqref="P24"/>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1" spans="14:15" ht="14.4" customHeight="1" x14ac:dyDescent="0.3"/>
    <row r="12" spans="14:15" ht="14.4" customHeight="1" x14ac:dyDescent="0.3"/>
    <row r="15" spans="14:15" ht="15" customHeight="1" x14ac:dyDescent="0.3">
      <c r="N15" s="75">
        <f>STANDARDIZE(275,250,25)</f>
        <v>1</v>
      </c>
      <c r="O15" s="76"/>
    </row>
    <row r="16" spans="14:15" ht="15" customHeight="1" x14ac:dyDescent="0.3">
      <c r="N16" s="77"/>
      <c r="O16" s="78"/>
    </row>
    <row r="19" ht="15" customHeight="1" x14ac:dyDescent="0.3"/>
    <row r="20" ht="15" customHeight="1" x14ac:dyDescent="0.3"/>
    <row r="23" ht="15" customHeight="1" x14ac:dyDescent="0.3"/>
    <row r="24" ht="15" customHeight="1" x14ac:dyDescent="0.3"/>
    <row r="27" ht="15" customHeight="1" x14ac:dyDescent="0.3"/>
    <row r="28" ht="15" customHeight="1" x14ac:dyDescent="0.3"/>
    <row r="31" ht="15" customHeight="1" x14ac:dyDescent="0.3"/>
    <row r="32" ht="15" customHeight="1" x14ac:dyDescent="0.3"/>
  </sheetData>
  <mergeCells count="1">
    <mergeCell ref="N15:O16"/>
  </mergeCells>
  <pageMargins left="0.7" right="0.7" top="0.75" bottom="0.75" header="0.3" footer="0.3"/>
  <pageSetup scale="7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O12:Z31"/>
  <sheetViews>
    <sheetView zoomScale="70" zoomScaleNormal="70" workbookViewId="0"/>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sortState xmlns:xlrd2="http://schemas.microsoft.com/office/spreadsheetml/2017/richdata2" ref="S14:S43">
    <sortCondition ref="S14"/>
  </sortState>
  <pageMargins left="0.7" right="0.7" top="0.75" bottom="0.75" header="0.3" footer="0.3"/>
  <pageSetup scale="5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E3:R24"/>
  <sheetViews>
    <sheetView zoomScale="70" zoomScaleNormal="70" workbookViewId="0">
      <selection activeCell="O26" sqref="O2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52" style="1" customWidth="1"/>
    <col min="14" max="14" width="21.5546875" style="1" customWidth="1"/>
    <col min="15" max="16384" width="8.88671875" style="1"/>
  </cols>
  <sheetData>
    <row r="3" spans="5:18" ht="21" x14ac:dyDescent="0.4">
      <c r="E3" s="109"/>
      <c r="F3" s="109"/>
      <c r="G3" s="109"/>
      <c r="H3" s="109"/>
    </row>
    <row r="4" spans="5:18" ht="21" x14ac:dyDescent="0.4">
      <c r="E4" s="39"/>
      <c r="F4" s="39"/>
      <c r="G4" s="39"/>
      <c r="H4" s="39"/>
    </row>
    <row r="5" spans="5:18" ht="21" x14ac:dyDescent="0.4">
      <c r="E5" s="39"/>
      <c r="F5" s="39"/>
      <c r="G5" s="39"/>
      <c r="H5" s="39"/>
    </row>
    <row r="6" spans="5:18" ht="21" x14ac:dyDescent="0.4">
      <c r="E6" s="40"/>
      <c r="F6" s="40"/>
      <c r="G6" s="40"/>
      <c r="H6" s="40"/>
    </row>
    <row r="7" spans="5:18" ht="21" x14ac:dyDescent="0.4">
      <c r="E7" s="40"/>
      <c r="F7" s="40"/>
      <c r="G7" s="40"/>
      <c r="H7" s="40"/>
    </row>
    <row r="8" spans="5:18" ht="27.6" x14ac:dyDescent="0.45">
      <c r="M8" s="41" t="s">
        <v>31</v>
      </c>
      <c r="N8" s="42"/>
      <c r="O8" s="42"/>
      <c r="P8" s="42"/>
      <c r="Q8" s="42"/>
      <c r="R8" s="42"/>
    </row>
    <row r="9" spans="5:18" ht="28.8" x14ac:dyDescent="0.55000000000000004">
      <c r="M9" s="21"/>
      <c r="N9" s="21"/>
      <c r="O9" s="42"/>
      <c r="P9" s="42"/>
    </row>
    <row r="10" spans="5:18" ht="27.6" x14ac:dyDescent="0.45">
      <c r="M10" s="43" t="s">
        <v>32</v>
      </c>
      <c r="N10" s="44">
        <v>5000</v>
      </c>
      <c r="O10" s="42"/>
      <c r="P10" s="42"/>
    </row>
    <row r="11" spans="5:18" ht="27.6" x14ac:dyDescent="0.45">
      <c r="M11" s="43"/>
      <c r="N11" s="45"/>
      <c r="O11" s="42"/>
      <c r="P11" s="42"/>
    </row>
    <row r="12" spans="5:18" ht="27.6" x14ac:dyDescent="0.45">
      <c r="M12" s="43" t="s">
        <v>33</v>
      </c>
      <c r="N12" s="44">
        <v>2</v>
      </c>
      <c r="O12" s="42"/>
      <c r="P12" s="42"/>
    </row>
    <row r="13" spans="5:18" ht="27.6" x14ac:dyDescent="0.45">
      <c r="M13" s="43"/>
      <c r="N13" s="45"/>
      <c r="O13" s="42"/>
      <c r="P13" s="42"/>
    </row>
    <row r="14" spans="5:18" ht="27.6" x14ac:dyDescent="0.45">
      <c r="M14" s="43" t="s">
        <v>34</v>
      </c>
      <c r="N14" s="44">
        <v>5</v>
      </c>
      <c r="O14" s="42"/>
      <c r="P14" s="42"/>
    </row>
    <row r="15" spans="5:18" ht="27.6" x14ac:dyDescent="0.45">
      <c r="M15" s="42"/>
      <c r="N15" s="46"/>
      <c r="O15" s="42"/>
      <c r="P15" s="42"/>
    </row>
    <row r="16" spans="5:18" ht="27.6" x14ac:dyDescent="0.45">
      <c r="M16" s="110" t="s">
        <v>35</v>
      </c>
      <c r="N16" s="110"/>
      <c r="O16" s="110"/>
      <c r="P16" s="110"/>
    </row>
    <row r="17" spans="13:18" ht="27.6" x14ac:dyDescent="0.45">
      <c r="M17" s="42"/>
      <c r="N17" s="46"/>
      <c r="O17" s="42"/>
      <c r="P17" s="42"/>
    </row>
    <row r="18" spans="13:18" ht="27.6" x14ac:dyDescent="0.45">
      <c r="M18" s="47" t="s">
        <v>36</v>
      </c>
      <c r="N18" s="48"/>
      <c r="O18" s="42"/>
      <c r="P18" s="42"/>
    </row>
    <row r="19" spans="13:18" ht="31.2" x14ac:dyDescent="0.6">
      <c r="M19" s="43"/>
      <c r="N19" s="45"/>
      <c r="O19" s="42"/>
      <c r="P19" s="42"/>
      <c r="Q19" s="111"/>
      <c r="R19" s="111"/>
    </row>
    <row r="20" spans="13:18" ht="27.6" x14ac:dyDescent="0.45">
      <c r="M20" s="43" t="s">
        <v>37</v>
      </c>
      <c r="N20" s="49">
        <f>N10+N18*N12</f>
        <v>5000</v>
      </c>
      <c r="O20" s="42"/>
      <c r="P20" s="42"/>
    </row>
    <row r="21" spans="13:18" ht="27.6" x14ac:dyDescent="0.45">
      <c r="M21" s="43"/>
      <c r="N21" s="45"/>
      <c r="O21" s="42"/>
      <c r="P21" s="42"/>
    </row>
    <row r="22" spans="13:18" ht="27.6" x14ac:dyDescent="0.45">
      <c r="M22" s="43" t="s">
        <v>38</v>
      </c>
      <c r="N22" s="49">
        <f>N14*N18</f>
        <v>0</v>
      </c>
      <c r="O22" s="42"/>
      <c r="P22" s="42"/>
    </row>
    <row r="23" spans="13:18" ht="27.6" x14ac:dyDescent="0.45">
      <c r="M23" s="43"/>
      <c r="N23" s="45"/>
      <c r="O23" s="42"/>
      <c r="P23" s="42"/>
    </row>
    <row r="24" spans="13:18" ht="27.6" x14ac:dyDescent="0.45">
      <c r="M24" s="43" t="s">
        <v>39</v>
      </c>
      <c r="N24" s="49">
        <f>N22-N20</f>
        <v>-5000</v>
      </c>
      <c r="O24" s="42"/>
      <c r="P24" s="42"/>
    </row>
  </sheetData>
  <mergeCells count="3">
    <mergeCell ref="E3:H3"/>
    <mergeCell ref="M16:P16"/>
    <mergeCell ref="Q19:R19"/>
  </mergeCells>
  <pageMargins left="0.7" right="0.7" top="0.75" bottom="0.75" header="0.3" footer="0.3"/>
  <pageSetup scale="6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3:AA24"/>
  <sheetViews>
    <sheetView zoomScale="70" zoomScaleNormal="70" workbookViewId="0"/>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09"/>
      <c r="F3" s="109"/>
      <c r="G3" s="109"/>
      <c r="H3" s="109"/>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12"/>
      <c r="R19" s="112"/>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O12:R26"/>
  <sheetViews>
    <sheetView zoomScale="70" zoomScaleNormal="70" workbookViewId="0">
      <selection activeCell="C8" sqref="C8"/>
    </sheetView>
  </sheetViews>
  <sheetFormatPr defaultColWidth="9.109375" defaultRowHeight="14.4" x14ac:dyDescent="0.3"/>
  <cols>
    <col min="1" max="14" width="9.109375" style="1"/>
    <col min="15" max="15" width="14.33203125" style="1" customWidth="1"/>
    <col min="16" max="16384" width="9.109375" style="1"/>
  </cols>
  <sheetData>
    <row r="12" spans="15:15" ht="25.8" x14ac:dyDescent="0.5">
      <c r="O12" s="8">
        <v>2</v>
      </c>
    </row>
    <row r="13" spans="15:15" ht="25.8" x14ac:dyDescent="0.5">
      <c r="O13" s="8">
        <v>4</v>
      </c>
    </row>
    <row r="14" spans="15:15" ht="25.8" x14ac:dyDescent="0.5">
      <c r="O14" s="8">
        <v>6</v>
      </c>
    </row>
    <row r="15" spans="15:15" ht="25.8" x14ac:dyDescent="0.5">
      <c r="O15" s="8">
        <v>7</v>
      </c>
    </row>
    <row r="16" spans="15:15" ht="25.8" x14ac:dyDescent="0.5">
      <c r="O16" s="8">
        <v>7</v>
      </c>
    </row>
    <row r="17" spans="15:18" ht="25.8" x14ac:dyDescent="0.5">
      <c r="O17" s="8">
        <v>17</v>
      </c>
    </row>
    <row r="18" spans="15:18" ht="25.8" x14ac:dyDescent="0.5">
      <c r="O18" s="8">
        <v>8</v>
      </c>
    </row>
    <row r="19" spans="15:18" ht="25.8" x14ac:dyDescent="0.5">
      <c r="O19" s="8">
        <v>9</v>
      </c>
    </row>
    <row r="20" spans="15:18" ht="25.8" x14ac:dyDescent="0.5">
      <c r="O20" s="8">
        <v>20</v>
      </c>
    </row>
    <row r="21" spans="15:18" ht="25.8" x14ac:dyDescent="0.5">
      <c r="O21" s="8">
        <v>1</v>
      </c>
    </row>
    <row r="22" spans="15:18" ht="25.8" x14ac:dyDescent="0.5">
      <c r="O22" s="8"/>
    </row>
    <row r="25" spans="15:18" ht="15" customHeight="1" x14ac:dyDescent="0.3">
      <c r="P25" s="113" t="s">
        <v>30</v>
      </c>
      <c r="Q25" s="113"/>
      <c r="R25" s="113"/>
    </row>
    <row r="26" spans="15:18" ht="15" customHeight="1" x14ac:dyDescent="0.3">
      <c r="P26" s="113"/>
      <c r="Q26" s="113"/>
      <c r="R26" s="113"/>
    </row>
  </sheetData>
  <mergeCells count="1">
    <mergeCell ref="P25:R26"/>
  </mergeCells>
  <pageMargins left="0.7" right="0.7" top="0.75" bottom="0.75" header="0.3" footer="0.3"/>
  <pageSetup scale="61"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E3:AA24"/>
  <sheetViews>
    <sheetView zoomScale="70" zoomScaleNormal="70" workbookViewId="0">
      <selection activeCell="E6" sqref="E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09"/>
      <c r="F3" s="109"/>
      <c r="G3" s="109"/>
      <c r="H3" s="109"/>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12"/>
      <c r="R19" s="112"/>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6:R27"/>
  <sheetViews>
    <sheetView zoomScale="70" zoomScaleNormal="70" workbookViewId="0">
      <selection activeCell="O30" sqref="O30"/>
    </sheetView>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3" width="9.109375" style="1"/>
    <col min="14" max="14" width="13.44140625" style="1" customWidth="1"/>
    <col min="15" max="15" width="16.33203125" style="1" customWidth="1"/>
    <col min="16" max="16" width="17.109375" style="1" customWidth="1"/>
    <col min="17" max="17" width="17.33203125" style="1" customWidth="1"/>
    <col min="18" max="18" width="16.6640625" style="1" customWidth="1"/>
    <col min="19" max="16384" width="9.109375" style="1"/>
  </cols>
  <sheetData>
    <row r="16" ht="15" thickBot="1" x14ac:dyDescent="0.35"/>
    <row r="17" spans="2:18" ht="68.400000000000006" customHeight="1" thickBot="1" x14ac:dyDescent="0.35">
      <c r="B17" s="19" t="s">
        <v>15</v>
      </c>
      <c r="C17" s="20" t="s">
        <v>0</v>
      </c>
      <c r="N17" s="19" t="s">
        <v>15</v>
      </c>
      <c r="O17" s="20" t="s">
        <v>0</v>
      </c>
      <c r="P17" s="20" t="s">
        <v>1</v>
      </c>
      <c r="Q17" s="20" t="s">
        <v>2</v>
      </c>
      <c r="R17" s="20" t="s">
        <v>9</v>
      </c>
    </row>
    <row r="18" spans="2:18" ht="21.6" thickBot="1" x14ac:dyDescent="0.35">
      <c r="B18" s="2">
        <v>1</v>
      </c>
      <c r="C18" s="3">
        <v>6</v>
      </c>
      <c r="N18" s="2">
        <v>1</v>
      </c>
      <c r="O18" s="3">
        <v>6</v>
      </c>
      <c r="P18" s="18">
        <f>O18/O26</f>
        <v>0.375</v>
      </c>
      <c r="Q18" s="17">
        <f>O18</f>
        <v>6</v>
      </c>
      <c r="R18" s="18">
        <f>P18</f>
        <v>0.375</v>
      </c>
    </row>
    <row r="19" spans="2:18" ht="21.6" thickBot="1" x14ac:dyDescent="0.35">
      <c r="B19" s="2">
        <v>2</v>
      </c>
      <c r="C19" s="3">
        <v>18</v>
      </c>
      <c r="N19" s="2">
        <v>2</v>
      </c>
      <c r="O19" s="3">
        <v>18</v>
      </c>
      <c r="P19" s="18">
        <f>O19/$O$26</f>
        <v>1.125</v>
      </c>
      <c r="Q19" s="17">
        <f>Q18+O19</f>
        <v>24</v>
      </c>
      <c r="R19" s="18">
        <f>R18+P19</f>
        <v>1.5</v>
      </c>
    </row>
    <row r="20" spans="2:18" ht="21.6" thickBot="1" x14ac:dyDescent="0.35">
      <c r="B20" s="2">
        <v>3</v>
      </c>
      <c r="C20" s="3">
        <v>34</v>
      </c>
      <c r="N20" s="2">
        <v>3</v>
      </c>
      <c r="O20" s="3">
        <v>34</v>
      </c>
      <c r="P20" s="18">
        <f t="shared" ref="P20:P25" si="0">O20/$O$26</f>
        <v>2.125</v>
      </c>
      <c r="Q20" s="17">
        <f t="shared" ref="Q20:Q25" si="1">Q19+O20</f>
        <v>58</v>
      </c>
      <c r="R20" s="18">
        <f t="shared" ref="R20:R25" si="2">R19+P20</f>
        <v>3.625</v>
      </c>
    </row>
    <row r="21" spans="2:18" ht="21.6" thickBot="1" x14ac:dyDescent="0.35">
      <c r="B21" s="2">
        <v>4</v>
      </c>
      <c r="C21" s="3">
        <v>48</v>
      </c>
      <c r="N21" s="2">
        <v>4</v>
      </c>
      <c r="O21" s="3">
        <v>48</v>
      </c>
      <c r="P21" s="18">
        <f t="shared" si="0"/>
        <v>3</v>
      </c>
      <c r="Q21" s="17">
        <f t="shared" si="1"/>
        <v>106</v>
      </c>
      <c r="R21" s="18">
        <f t="shared" si="2"/>
        <v>6.625</v>
      </c>
    </row>
    <row r="22" spans="2:18" ht="21.6" thickBot="1" x14ac:dyDescent="0.35">
      <c r="B22" s="2">
        <v>5</v>
      </c>
      <c r="C22" s="3">
        <v>38</v>
      </c>
      <c r="N22" s="2">
        <v>5</v>
      </c>
      <c r="O22" s="3">
        <v>38</v>
      </c>
      <c r="P22" s="18">
        <f t="shared" si="0"/>
        <v>2.375</v>
      </c>
      <c r="Q22" s="17">
        <f t="shared" si="1"/>
        <v>144</v>
      </c>
      <c r="R22" s="18">
        <f t="shared" si="2"/>
        <v>9</v>
      </c>
    </row>
    <row r="23" spans="2:18" ht="21.6" thickBot="1" x14ac:dyDescent="0.35">
      <c r="B23" s="2">
        <v>6</v>
      </c>
      <c r="C23" s="3">
        <v>34</v>
      </c>
      <c r="N23" s="2">
        <v>6</v>
      </c>
      <c r="O23" s="3">
        <v>34</v>
      </c>
      <c r="P23" s="18">
        <f t="shared" si="0"/>
        <v>2.125</v>
      </c>
      <c r="Q23" s="17">
        <f t="shared" si="1"/>
        <v>178</v>
      </c>
      <c r="R23" s="18">
        <f t="shared" si="2"/>
        <v>11.125</v>
      </c>
    </row>
    <row r="24" spans="2:18" ht="21.6" thickBot="1" x14ac:dyDescent="0.35">
      <c r="B24" s="2">
        <v>7</v>
      </c>
      <c r="C24" s="3">
        <v>16</v>
      </c>
      <c r="N24" s="2">
        <v>7</v>
      </c>
      <c r="O24" s="3">
        <v>16</v>
      </c>
      <c r="P24" s="18">
        <f t="shared" si="0"/>
        <v>1</v>
      </c>
      <c r="Q24" s="17">
        <f t="shared" si="1"/>
        <v>194</v>
      </c>
      <c r="R24" s="18">
        <f t="shared" si="2"/>
        <v>12.125</v>
      </c>
    </row>
    <row r="25" spans="2:18" ht="21.6" thickBot="1" x14ac:dyDescent="0.35">
      <c r="B25" s="2">
        <v>8</v>
      </c>
      <c r="C25" s="3">
        <v>6</v>
      </c>
      <c r="N25" s="2">
        <v>8</v>
      </c>
      <c r="O25" s="3">
        <v>6</v>
      </c>
      <c r="P25" s="18">
        <f t="shared" si="0"/>
        <v>0.375</v>
      </c>
      <c r="Q25" s="17">
        <f t="shared" si="1"/>
        <v>200</v>
      </c>
      <c r="R25" s="18">
        <f t="shared" si="2"/>
        <v>12.5</v>
      </c>
    </row>
    <row r="26" spans="2:18" ht="24.75" customHeight="1" thickBot="1" x14ac:dyDescent="0.35">
      <c r="B26" s="2">
        <v>9</v>
      </c>
      <c r="C26" s="3">
        <v>16</v>
      </c>
      <c r="N26" s="2">
        <v>9</v>
      </c>
      <c r="O26" s="3">
        <v>16</v>
      </c>
      <c r="P26" s="18">
        <f t="shared" ref="P26:P27" si="3">O26/$O$26</f>
        <v>1</v>
      </c>
      <c r="Q26" s="17">
        <f t="shared" ref="Q26:Q27" si="4">Q25+O26</f>
        <v>216</v>
      </c>
      <c r="R26" s="18">
        <f t="shared" ref="R26:R27" si="5">R25+P26</f>
        <v>13.5</v>
      </c>
    </row>
    <row r="27" spans="2:18" ht="21.6" thickBot="1" x14ac:dyDescent="0.35">
      <c r="B27" s="2">
        <v>10</v>
      </c>
      <c r="C27" s="3">
        <v>6</v>
      </c>
      <c r="N27" s="2">
        <v>10</v>
      </c>
      <c r="O27" s="3">
        <v>6</v>
      </c>
      <c r="P27" s="18">
        <f t="shared" si="3"/>
        <v>0.375</v>
      </c>
      <c r="Q27" s="17">
        <f t="shared" si="4"/>
        <v>222</v>
      </c>
      <c r="R27" s="18">
        <f t="shared" si="5"/>
        <v>13.875</v>
      </c>
    </row>
  </sheetData>
  <pageMargins left="0.7" right="0.7" top="0.75" bottom="0.75" header="0.3" footer="0.3"/>
  <pageSetup scale="4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4:AM58"/>
  <sheetViews>
    <sheetView topLeftCell="A16" zoomScale="70" zoomScaleNormal="70" workbookViewId="0">
      <selection activeCell="V6" sqref="V6"/>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4:35" ht="15" customHeight="1" x14ac:dyDescent="0.3"/>
    <row r="19" spans="4:35" ht="15" customHeight="1" x14ac:dyDescent="0.3"/>
    <row r="21" spans="4:35" ht="25.8" x14ac:dyDescent="0.5">
      <c r="D21" s="85" t="s">
        <v>43</v>
      </c>
      <c r="E21" s="86"/>
      <c r="F21" s="83" t="s">
        <v>44</v>
      </c>
      <c r="G21" s="89"/>
      <c r="H21" s="84"/>
    </row>
    <row r="22" spans="4:35" ht="33" customHeight="1" x14ac:dyDescent="0.3">
      <c r="D22" s="87"/>
      <c r="E22" s="88"/>
      <c r="F22" s="70" t="s">
        <v>40</v>
      </c>
      <c r="G22" s="70" t="s">
        <v>41</v>
      </c>
      <c r="H22" s="70" t="s">
        <v>42</v>
      </c>
    </row>
    <row r="23" spans="4:35" ht="24.75" customHeight="1" x14ac:dyDescent="0.5">
      <c r="D23" s="83" t="s">
        <v>40</v>
      </c>
      <c r="E23" s="84"/>
      <c r="F23" s="71">
        <v>38</v>
      </c>
      <c r="G23" s="70">
        <v>42</v>
      </c>
      <c r="H23" s="71">
        <f>F23+G23</f>
        <v>80</v>
      </c>
    </row>
    <row r="24" spans="4:35" ht="27" customHeight="1" x14ac:dyDescent="0.5">
      <c r="D24" s="83" t="s">
        <v>41</v>
      </c>
      <c r="E24" s="84"/>
      <c r="F24" s="70">
        <v>70</v>
      </c>
      <c r="G24" s="70">
        <v>150</v>
      </c>
      <c r="H24" s="70">
        <f>F24+G24</f>
        <v>220</v>
      </c>
      <c r="P24" s="79">
        <f>(38/300)/(80/300)</f>
        <v>0.47500000000000003</v>
      </c>
      <c r="Q24" s="79"/>
      <c r="R24" s="79"/>
      <c r="T24" s="80">
        <f>P24</f>
        <v>0.47500000000000003</v>
      </c>
      <c r="U24" s="80"/>
      <c r="V24" s="80"/>
    </row>
    <row r="25" spans="4:35" ht="33" customHeight="1" x14ac:dyDescent="0.5">
      <c r="D25" s="83" t="s">
        <v>42</v>
      </c>
      <c r="E25" s="84"/>
      <c r="F25" s="70">
        <f>F23+F24</f>
        <v>108</v>
      </c>
      <c r="G25" s="70">
        <f>G23+G24</f>
        <v>192</v>
      </c>
      <c r="H25" s="70">
        <f>H23+H24</f>
        <v>300</v>
      </c>
      <c r="P25" s="72"/>
      <c r="Q25" s="72"/>
      <c r="R25" s="72"/>
      <c r="T25" s="73"/>
      <c r="U25" s="73"/>
      <c r="V25" s="73"/>
    </row>
    <row r="26" spans="4:35" ht="15" customHeight="1" x14ac:dyDescent="0.3"/>
    <row r="27" spans="4:35" ht="15" customHeight="1" x14ac:dyDescent="0.3"/>
    <row r="28" spans="4:35" ht="29.4" x14ac:dyDescent="0.3">
      <c r="U28" s="80">
        <f>80/300</f>
        <v>0.26666666666666666</v>
      </c>
      <c r="V28" s="80"/>
      <c r="W28" s="80"/>
    </row>
    <row r="29" spans="4:35" ht="15" customHeight="1" x14ac:dyDescent="0.3">
      <c r="AG29" s="79">
        <f>(38/300)</f>
        <v>0.12666666666666668</v>
      </c>
      <c r="AH29" s="79"/>
      <c r="AI29" s="79"/>
    </row>
    <row r="30" spans="4:35" ht="15" customHeight="1" x14ac:dyDescent="0.3">
      <c r="AG30" s="79"/>
      <c r="AH30" s="79"/>
      <c r="AI30" s="79"/>
    </row>
    <row r="31" spans="4:35" ht="15" customHeight="1" x14ac:dyDescent="0.3">
      <c r="AG31" s="79"/>
      <c r="AH31" s="79"/>
      <c r="AI31" s="79"/>
    </row>
    <row r="34" spans="33:39" ht="15" customHeight="1" x14ac:dyDescent="0.3"/>
    <row r="35" spans="33:39" ht="15" customHeight="1" x14ac:dyDescent="0.3"/>
    <row r="37" spans="33:39" x14ac:dyDescent="0.3">
      <c r="AG37" s="79">
        <f>(42/300)</f>
        <v>0.14000000000000001</v>
      </c>
      <c r="AH37" s="79"/>
      <c r="AI37" s="79"/>
    </row>
    <row r="38" spans="33:39" x14ac:dyDescent="0.3">
      <c r="AG38" s="79"/>
      <c r="AH38" s="79"/>
      <c r="AI38" s="79"/>
    </row>
    <row r="39" spans="33:39" x14ac:dyDescent="0.3">
      <c r="AG39" s="79"/>
      <c r="AH39" s="79"/>
      <c r="AI39" s="79"/>
    </row>
    <row r="41" spans="33:39" ht="29.4" x14ac:dyDescent="0.3">
      <c r="AK41" s="82">
        <f>AG29+AG37+AG44+AG52</f>
        <v>1</v>
      </c>
      <c r="AL41" s="82"/>
      <c r="AM41" s="82"/>
    </row>
    <row r="44" spans="33:39" x14ac:dyDescent="0.3">
      <c r="AG44" s="79">
        <f>(70/300)</f>
        <v>0.23333333333333334</v>
      </c>
      <c r="AH44" s="79"/>
      <c r="AI44" s="79"/>
    </row>
    <row r="45" spans="33:39" x14ac:dyDescent="0.3">
      <c r="AG45" s="79"/>
      <c r="AH45" s="79"/>
      <c r="AI45" s="79"/>
    </row>
    <row r="46" spans="33:39" x14ac:dyDescent="0.3">
      <c r="AG46" s="79"/>
      <c r="AH46" s="79"/>
      <c r="AI46" s="79"/>
    </row>
    <row r="52" spans="21:35" x14ac:dyDescent="0.3">
      <c r="AG52" s="79">
        <f>(150/300)</f>
        <v>0.5</v>
      </c>
      <c r="AH52" s="79"/>
      <c r="AI52" s="79"/>
    </row>
    <row r="53" spans="21:35" x14ac:dyDescent="0.3">
      <c r="AG53" s="79"/>
      <c r="AH53" s="79"/>
      <c r="AI53" s="79"/>
    </row>
    <row r="54" spans="21:35" x14ac:dyDescent="0.3">
      <c r="AG54" s="79"/>
      <c r="AH54" s="79"/>
      <c r="AI54" s="79"/>
    </row>
    <row r="55" spans="21:35" ht="29.4" x14ac:dyDescent="0.3">
      <c r="U55" s="80">
        <f>220/300</f>
        <v>0.73333333333333328</v>
      </c>
      <c r="V55" s="80"/>
      <c r="W55" s="80"/>
    </row>
    <row r="56" spans="21:35" ht="29.4" x14ac:dyDescent="0.3">
      <c r="U56" s="81"/>
      <c r="V56" s="81"/>
      <c r="W56" s="81"/>
    </row>
    <row r="58" spans="21:35" ht="29.4" x14ac:dyDescent="0.3">
      <c r="U58" s="82">
        <f>U28+U55</f>
        <v>1</v>
      </c>
      <c r="V58" s="82"/>
      <c r="W58" s="82"/>
    </row>
  </sheetData>
  <mergeCells count="16">
    <mergeCell ref="AK41:AM41"/>
    <mergeCell ref="AG44:AI46"/>
    <mergeCell ref="D21:E22"/>
    <mergeCell ref="F21:H21"/>
    <mergeCell ref="D23:E23"/>
    <mergeCell ref="D24:E24"/>
    <mergeCell ref="P24:R24"/>
    <mergeCell ref="T24:V24"/>
    <mergeCell ref="AG52:AI54"/>
    <mergeCell ref="U55:W55"/>
    <mergeCell ref="U56:W56"/>
    <mergeCell ref="U58:W58"/>
    <mergeCell ref="D25:E25"/>
    <mergeCell ref="U28:W28"/>
    <mergeCell ref="AG29:AI31"/>
    <mergeCell ref="AG37:AI39"/>
  </mergeCells>
  <pageMargins left="0.7" right="0.7" top="0.75" bottom="0.75"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R14:S41"/>
  <sheetViews>
    <sheetView zoomScale="70" zoomScaleNormal="70" workbookViewId="0">
      <selection activeCell="H23" sqref="H23"/>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18:19" ht="15" customHeight="1" x14ac:dyDescent="0.3"/>
    <row r="19" spans="18:19" ht="15" customHeight="1" x14ac:dyDescent="0.3"/>
    <row r="21" spans="18:19" ht="26.25" customHeight="1" x14ac:dyDescent="0.3">
      <c r="R21" s="90">
        <f>_xlfn.BINOM.DIST(0,4,0.1,0)</f>
        <v>0.65610000000000002</v>
      </c>
      <c r="S21" s="91"/>
    </row>
    <row r="22" spans="18:19" ht="33" customHeight="1" x14ac:dyDescent="0.3">
      <c r="R22" s="92"/>
      <c r="S22" s="93"/>
    </row>
    <row r="23" spans="18:19" ht="24.75" customHeight="1" x14ac:dyDescent="0.3"/>
    <row r="24" spans="18:19" ht="27" customHeight="1" x14ac:dyDescent="0.3">
      <c r="R24" s="90">
        <f>_xlfn.BINOM.DIST(1,4,0.1,0)</f>
        <v>0.29159999999999991</v>
      </c>
      <c r="S24" s="91"/>
    </row>
    <row r="25" spans="18:19" ht="33" customHeight="1" x14ac:dyDescent="0.3">
      <c r="R25" s="92"/>
      <c r="S25" s="93"/>
    </row>
    <row r="26" spans="18:19" ht="15" customHeight="1" x14ac:dyDescent="0.3"/>
    <row r="28" spans="18:19" x14ac:dyDescent="0.3">
      <c r="R28" s="90">
        <f>_xlfn.BINOM.DIST(2,4,0.1,0)</f>
        <v>4.8600000000000011E-2</v>
      </c>
      <c r="S28" s="91"/>
    </row>
    <row r="29" spans="18:19" ht="15" customHeight="1" x14ac:dyDescent="0.3">
      <c r="R29" s="94"/>
      <c r="S29" s="95"/>
    </row>
    <row r="30" spans="18:19" ht="15" customHeight="1" x14ac:dyDescent="0.3">
      <c r="R30" s="94"/>
      <c r="S30" s="95"/>
    </row>
    <row r="31" spans="18:19" x14ac:dyDescent="0.3">
      <c r="R31" s="94"/>
      <c r="S31" s="95"/>
    </row>
    <row r="32" spans="18:19" x14ac:dyDescent="0.3">
      <c r="R32" s="92"/>
      <c r="S32" s="93"/>
    </row>
    <row r="35" spans="18:19" ht="15" customHeight="1" x14ac:dyDescent="0.3"/>
    <row r="36" spans="18:19" ht="15" customHeight="1" x14ac:dyDescent="0.3"/>
    <row r="37" spans="18:19" x14ac:dyDescent="0.3">
      <c r="R37" s="96">
        <f>R21+R24+R28</f>
        <v>0.99629999999999996</v>
      </c>
      <c r="S37" s="97"/>
    </row>
    <row r="38" spans="18:19" x14ac:dyDescent="0.3">
      <c r="R38" s="98"/>
      <c r="S38" s="99"/>
    </row>
    <row r="39" spans="18:19" x14ac:dyDescent="0.3">
      <c r="R39" s="98"/>
      <c r="S39" s="99"/>
    </row>
    <row r="40" spans="18:19" x14ac:dyDescent="0.3">
      <c r="R40" s="98"/>
      <c r="S40" s="99"/>
    </row>
    <row r="41" spans="18:19" x14ac:dyDescent="0.3">
      <c r="R41" s="100"/>
      <c r="S41" s="101"/>
    </row>
  </sheetData>
  <mergeCells count="4">
    <mergeCell ref="R21:S22"/>
    <mergeCell ref="R24:S25"/>
    <mergeCell ref="R28:S32"/>
    <mergeCell ref="R37:S41"/>
  </mergeCells>
  <pageMargins left="0.7" right="0.7" top="0.75" bottom="0.75" header="0.3" footer="0.3"/>
  <pageSetup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4:A41"/>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8" ht="15" customHeight="1" x14ac:dyDescent="0.3"/>
    <row r="29" ht="15" customHeight="1" x14ac:dyDescent="0.3"/>
    <row r="30" ht="15" customHeight="1" x14ac:dyDescent="0.3"/>
    <row r="31" ht="15" customHeight="1" x14ac:dyDescent="0.3"/>
    <row r="32"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P14:Y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spans="24:25" ht="14.4" customHeight="1" x14ac:dyDescent="0.3"/>
    <row r="15" spans="24:25" ht="14.4" customHeight="1" x14ac:dyDescent="0.3">
      <c r="X15" s="104">
        <f>_xlfn.BINOM.DIST(3,4,0.1,0)</f>
        <v>3.6000000000000025E-3</v>
      </c>
      <c r="Y15" s="104"/>
    </row>
    <row r="16" spans="24:25" ht="31.8" customHeight="1" x14ac:dyDescent="0.3">
      <c r="X16" s="104"/>
      <c r="Y16" s="104"/>
    </row>
    <row r="18" spans="16:25" ht="15" customHeight="1" x14ac:dyDescent="0.3">
      <c r="X18" s="90">
        <f>_xlfn.BINOM.DIST(4,4,0.1,0)</f>
        <v>1.0000000000000009E-4</v>
      </c>
      <c r="Y18" s="91"/>
    </row>
    <row r="19" spans="16:25" ht="15" customHeight="1" x14ac:dyDescent="0.3">
      <c r="X19" s="94"/>
      <c r="Y19" s="95"/>
    </row>
    <row r="20" spans="16:25" x14ac:dyDescent="0.3">
      <c r="X20" s="92"/>
      <c r="Y20" s="93"/>
    </row>
    <row r="22" spans="16:25" ht="33" customHeight="1" x14ac:dyDescent="0.3"/>
    <row r="23" spans="16:25" ht="24.75" customHeight="1" x14ac:dyDescent="0.3">
      <c r="X23" s="96">
        <f>0.0036 +0.0001</f>
        <v>3.6999999999999997E-3</v>
      </c>
      <c r="Y23" s="97"/>
    </row>
    <row r="24" spans="16:25" ht="27" customHeight="1" x14ac:dyDescent="0.3">
      <c r="P24" s="102"/>
      <c r="Q24" s="102"/>
      <c r="R24" s="102"/>
      <c r="T24" s="103"/>
      <c r="U24" s="103"/>
      <c r="V24" s="103"/>
      <c r="X24" s="100"/>
      <c r="Y24" s="101"/>
    </row>
    <row r="25" spans="16:25" ht="33" customHeight="1" x14ac:dyDescent="0.3">
      <c r="P25" s="102"/>
      <c r="Q25" s="102"/>
      <c r="R25" s="102"/>
      <c r="T25" s="103"/>
      <c r="U25" s="103"/>
      <c r="V25" s="103"/>
    </row>
    <row r="26" spans="16:25" ht="15" customHeight="1" x14ac:dyDescent="0.3"/>
    <row r="27" spans="16:25" ht="15" customHeight="1" x14ac:dyDescent="0.3"/>
    <row r="30" spans="16:25" ht="15" customHeight="1" x14ac:dyDescent="0.3"/>
    <row r="31" spans="16:25" ht="15" customHeight="1" x14ac:dyDescent="0.3"/>
    <row r="34" ht="15" customHeight="1" x14ac:dyDescent="0.3"/>
    <row r="35" ht="15" customHeight="1" x14ac:dyDescent="0.3"/>
  </sheetData>
  <mergeCells count="5">
    <mergeCell ref="X18:Y20"/>
    <mergeCell ref="X23:Y24"/>
    <mergeCell ref="P24:R25"/>
    <mergeCell ref="T24:V25"/>
    <mergeCell ref="X15:Y16"/>
  </mergeCells>
  <pageMargins left="0.7" right="0.7" top="0.75" bottom="0.75" header="0.3" footer="0.3"/>
  <pageSetup scale="4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P14:V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7" spans="16:22" ht="15" customHeight="1" x14ac:dyDescent="0.3"/>
    <row r="18" spans="16:22" ht="15" customHeight="1" x14ac:dyDescent="0.3"/>
    <row r="19" spans="16:22" ht="15" customHeight="1" x14ac:dyDescent="0.3"/>
    <row r="22" spans="16:22" ht="33" customHeight="1" x14ac:dyDescent="0.3"/>
    <row r="23" spans="16:22" ht="24.75" customHeight="1" x14ac:dyDescent="0.3"/>
    <row r="24" spans="16:22" ht="27" customHeight="1" x14ac:dyDescent="0.3">
      <c r="P24" s="102"/>
      <c r="Q24" s="102"/>
      <c r="R24" s="102"/>
      <c r="T24" s="103"/>
      <c r="U24" s="103"/>
      <c r="V24" s="103"/>
    </row>
    <row r="25" spans="16:22" ht="33" customHeight="1" x14ac:dyDescent="0.3">
      <c r="P25" s="102"/>
      <c r="Q25" s="102"/>
      <c r="R25" s="102"/>
      <c r="T25" s="103"/>
      <c r="U25" s="103"/>
      <c r="V25" s="103"/>
    </row>
    <row r="26" spans="16:22" ht="15" customHeight="1" x14ac:dyDescent="0.3"/>
    <row r="27" spans="16:22" ht="15" customHeight="1" x14ac:dyDescent="0.3"/>
    <row r="30" spans="16:22" ht="15" customHeight="1" x14ac:dyDescent="0.3"/>
    <row r="31" spans="16:22" ht="15" customHeight="1" x14ac:dyDescent="0.3"/>
    <row r="34" ht="15" customHeight="1" x14ac:dyDescent="0.3"/>
    <row r="35" ht="15" customHeight="1" x14ac:dyDescent="0.3"/>
  </sheetData>
  <mergeCells count="2">
    <mergeCell ref="P24:R25"/>
    <mergeCell ref="T24:V25"/>
  </mergeCells>
  <pageMargins left="0.7" right="0.7" top="0.75" bottom="0.75"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Q14:R35"/>
  <sheetViews>
    <sheetView topLeftCell="A4" zoomScale="70" zoomScaleNormal="70" workbookViewId="0">
      <selection activeCell="Q24" sqref="Q24:R25"/>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17:18" ht="15" customHeight="1" x14ac:dyDescent="0.3"/>
    <row r="19" spans="17:18" ht="15" customHeight="1" x14ac:dyDescent="0.3"/>
    <row r="22" spans="17:18" ht="15" customHeight="1" x14ac:dyDescent="0.3"/>
    <row r="23" spans="17:18" ht="15" customHeight="1" x14ac:dyDescent="0.3"/>
    <row r="24" spans="17:18" ht="15" customHeight="1" x14ac:dyDescent="0.3">
      <c r="Q24" s="79">
        <f>_xlfn.BINOM.DIST(3,4,0.1,0)</f>
        <v>3.6000000000000025E-3</v>
      </c>
      <c r="R24" s="79"/>
    </row>
    <row r="25" spans="17:18" ht="15" customHeight="1" x14ac:dyDescent="0.3">
      <c r="Q25" s="79"/>
      <c r="R25" s="79"/>
    </row>
    <row r="26" spans="17:18" ht="15" customHeight="1" x14ac:dyDescent="0.3"/>
    <row r="27" spans="17:18" ht="15" customHeight="1" x14ac:dyDescent="0.3"/>
    <row r="30" spans="17:18" ht="15" customHeight="1" x14ac:dyDescent="0.3"/>
    <row r="31" spans="17:18" ht="15" customHeight="1" x14ac:dyDescent="0.3"/>
    <row r="34" ht="15" customHeight="1" x14ac:dyDescent="0.3"/>
    <row r="35" ht="15" customHeight="1" x14ac:dyDescent="0.3"/>
  </sheetData>
  <mergeCells count="1">
    <mergeCell ref="Q24:R25"/>
  </mergeCells>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FirstPage</vt:lpstr>
      <vt:lpstr>BD Content</vt:lpstr>
      <vt:lpstr>Problem 10 (2)</vt:lpstr>
      <vt:lpstr>Problem 71 (2)</vt:lpstr>
      <vt:lpstr>CProblem BD3 </vt:lpstr>
      <vt:lpstr>Problem BD3</vt:lpstr>
      <vt:lpstr>CProblem BD 2 </vt:lpstr>
      <vt:lpstr>Problem BD 2</vt:lpstr>
      <vt:lpstr>CProblem BD1 </vt:lpstr>
      <vt:lpstr>Problem BD1</vt:lpstr>
      <vt:lpstr>Problem 10 (3)</vt:lpstr>
      <vt:lpstr>Problem 10</vt:lpstr>
      <vt:lpstr>Problem 9 (2)</vt:lpstr>
      <vt:lpstr>Problem 9 (3)</vt:lpstr>
      <vt:lpstr>Problem 8 (2)</vt:lpstr>
      <vt:lpstr>Problem 8 (3)</vt:lpstr>
      <vt:lpstr>Problem 8</vt:lpstr>
      <vt:lpstr>Problem 7 (2)</vt:lpstr>
      <vt:lpstr>Problem 7 (3)</vt:lpstr>
      <vt:lpstr>Problem 7</vt:lpstr>
      <vt:lpstr>Problem 6 (2)</vt:lpstr>
      <vt:lpstr>Problem 6 (3)</vt:lpstr>
      <vt:lpstr>Problem 6</vt:lpstr>
      <vt:lpstr>Problem 5 (2)</vt:lpstr>
      <vt:lpstr>Problem 5 (3)</vt:lpstr>
      <vt:lpstr>Problem 5 (4)</vt:lpstr>
      <vt:lpstr>Problem 5</vt:lpstr>
      <vt:lpstr>Problem 4 (2)</vt:lpstr>
      <vt:lpstr>Problem 4 (3)</vt:lpstr>
      <vt:lpstr>Problem 4</vt:lpstr>
      <vt:lpstr>Problem 3 (2)</vt:lpstr>
      <vt:lpstr>Problem 3</vt:lpstr>
      <vt:lpstr>Problem 2 (2)</vt:lpstr>
      <vt:lpstr>Problem 3 (3)</vt:lpstr>
      <vt:lpstr>Problem 2 (3)</vt:lpstr>
      <vt:lpstr>Problem 2</vt:lpstr>
      <vt:lpstr>Problem 1 (2)</vt:lpstr>
      <vt:lpstr>Problem 1 (4)</vt:lpstr>
      <vt:lpstr>Problem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2020-02-06T21:40:51Z</cp:lastPrinted>
  <dcterms:created xsi:type="dcterms:W3CDTF">2012-09-15T18:37:09Z</dcterms:created>
  <dcterms:modified xsi:type="dcterms:W3CDTF">2021-09-14T20:27:30Z</dcterms:modified>
</cp:coreProperties>
</file>