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M 302 F20\OM 302 F20 Test 1 Folder\Test 1 Problems\"/>
    </mc:Choice>
  </mc:AlternateContent>
  <xr:revisionPtr revIDLastSave="0" documentId="13_ncr:1_{EFE0CB46-BC55-4264-AC04-4F456FE64F78}" xr6:coauthVersionLast="47" xr6:coauthVersionMax="47" xr10:uidLastSave="{00000000-0000-0000-0000-000000000000}"/>
  <bookViews>
    <workbookView showSheetTabs="0" xWindow="-108" yWindow="-108" windowWidth="23256" windowHeight="12576" firstSheet="3" activeTab="7" xr2:uid="{00000000-000D-0000-FFFF-FFFF00000000}"/>
  </bookViews>
  <sheets>
    <sheet name="First Page" sheetId="5" r:id="rId1"/>
    <sheet name="1. GoalSeeker Solved" sheetId="13" r:id="rId2"/>
    <sheet name="1. GoalSeeker" sheetId="3" r:id="rId3"/>
    <sheet name="3. Proble Solved " sheetId="8" r:id="rId4"/>
    <sheet name="3.Problem " sheetId="6" r:id="rId5"/>
    <sheet name="4. Problem Solved" sheetId="9" r:id="rId6"/>
    <sheet name="4. Problem" sheetId="7" r:id="rId7"/>
    <sheet name="FirstPage" sheetId="10" r:id="rId8"/>
    <sheet name="Content" sheetId="11" r:id="rId9"/>
    <sheet name="Sheet1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8" i="9" l="1"/>
  <c r="R18" i="8"/>
  <c r="N22" i="3" l="1"/>
  <c r="N20" i="3"/>
  <c r="N24" i="3" l="1"/>
  <c r="N23" i="13" l="1"/>
  <c r="N21" i="13"/>
  <c r="N25" i="13" l="1"/>
</calcChain>
</file>

<file path=xl/sharedStrings.xml><?xml version="1.0" encoding="utf-8"?>
<sst xmlns="http://schemas.openxmlformats.org/spreadsheetml/2006/main" count="29" uniqueCount="18">
  <si>
    <t>Selling Price per Unit</t>
  </si>
  <si>
    <t>Total Cost</t>
  </si>
  <si>
    <t>Total Revenue</t>
  </si>
  <si>
    <t>Production Volume</t>
  </si>
  <si>
    <t>Fixed Costs</t>
  </si>
  <si>
    <t>Variable Cost per Unit</t>
  </si>
  <si>
    <t>Total Profit (loss)</t>
  </si>
  <si>
    <t>Model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</si>
  <si>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</si>
  <si>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Givens</t>
  </si>
  <si>
    <t>Dimension (inch)</t>
  </si>
  <si>
    <t>Length</t>
  </si>
  <si>
    <t>2 x 4</t>
  </si>
  <si>
    <t>2 x 6</t>
  </si>
  <si>
    <t>2 x 8</t>
  </si>
  <si>
    <t>8ft</t>
  </si>
  <si>
    <t>10ft</t>
  </si>
  <si>
    <t>12ft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</si>
</sst>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2" tint="-9.9978637043366805E-2"/>
      <name val="Calibri"/>
      <family val="2"/>
      <scheme val="minor"/>
    </font>
    <font>
      <b/>
      <sz val="18"/>
      <color theme="2" tint="-9.9978637043366805E-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20"/>
      <color theme="2" tint="-9.9978637043366805E-2"/>
      <name val="Calibri"/>
      <family val="2"/>
    </font>
    <font>
      <sz val="11"/>
      <color theme="2"/>
      <name val="Calibri"/>
      <family val="2"/>
      <scheme val="minor"/>
    </font>
    <font>
      <sz val="22"/>
      <color theme="1"/>
      <name val="FrankRuehl"/>
      <family val="2"/>
      <charset val="177"/>
    </font>
    <font>
      <sz val="24"/>
      <color theme="1"/>
      <name val="Calibri"/>
      <family val="2"/>
      <scheme val="minor"/>
    </font>
    <font>
      <b/>
      <sz val="22"/>
      <color theme="1"/>
      <name val="Lucida Bright"/>
      <family val="1"/>
    </font>
    <font>
      <sz val="22"/>
      <color theme="1"/>
      <name val="Lucida Bright"/>
      <family val="1"/>
    </font>
    <font>
      <b/>
      <sz val="22"/>
      <color rgb="FFFFC000"/>
      <name val="Lucida Bright"/>
      <family val="1"/>
    </font>
    <font>
      <sz val="11"/>
      <color theme="1"/>
      <name val="Lucida Bright"/>
      <family val="1"/>
    </font>
    <font>
      <b/>
      <sz val="28"/>
      <color rgb="FFFFFF00"/>
      <name val="Lucida Bright"/>
      <family val="1"/>
    </font>
    <font>
      <b/>
      <sz val="22"/>
      <color rgb="FFFFFF00"/>
      <name val="Lucida Bright"/>
      <family val="1"/>
    </font>
    <font>
      <sz val="20"/>
      <color theme="1"/>
      <name val="Lucida Bright"/>
      <family val="1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0" fillId="2" borderId="0" xfId="0" applyFill="1" applyAlignment="1"/>
    <xf numFmtId="3" fontId="4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0" fillId="0" borderId="0" xfId="0" applyFill="1"/>
    <xf numFmtId="0" fontId="0" fillId="0" borderId="0" xfId="0" applyFill="1" applyAlignment="1"/>
    <xf numFmtId="0" fontId="9" fillId="2" borderId="0" xfId="0" applyFont="1" applyFill="1" applyAlignment="1"/>
    <xf numFmtId="0" fontId="2" fillId="2" borderId="0" xfId="0" applyFont="1" applyFill="1" applyAlignment="1">
      <alignment horizontal="left"/>
    </xf>
    <xf numFmtId="0" fontId="11" fillId="2" borderId="0" xfId="0" applyFont="1" applyFill="1" applyAlignment="1"/>
    <xf numFmtId="0" fontId="12" fillId="2" borderId="0" xfId="0" applyFont="1" applyFill="1" applyAlignment="1"/>
    <xf numFmtId="0" fontId="12" fillId="2" borderId="0" xfId="0" applyFont="1" applyFill="1"/>
    <xf numFmtId="0" fontId="12" fillId="2" borderId="1" xfId="0" applyFont="1" applyFill="1" applyBorder="1"/>
    <xf numFmtId="6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3" fontId="13" fillId="5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6" fontId="12" fillId="7" borderId="1" xfId="0" applyNumberFormat="1" applyFont="1" applyFill="1" applyBorder="1" applyAlignment="1">
      <alignment horizontal="center" vertical="center"/>
    </xf>
    <xf numFmtId="0" fontId="14" fillId="2" borderId="0" xfId="0" applyFont="1" applyFill="1"/>
    <xf numFmtId="6" fontId="12" fillId="6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8" fontId="0" fillId="2" borderId="0" xfId="0" applyNumberFormat="1" applyFill="1"/>
    <xf numFmtId="0" fontId="11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3" fontId="15" fillId="5" borderId="0" xfId="0" applyNumberFormat="1" applyFont="1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16" fillId="5" borderId="2" xfId="0" applyNumberFormat="1" applyFont="1" applyFill="1" applyBorder="1" applyAlignment="1" applyProtection="1">
      <alignment horizontal="center" vertical="center"/>
      <protection locked="0"/>
    </xf>
    <xf numFmtId="164" fontId="16" fillId="5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00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FirstPag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1. GoalSeeker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1. GoalSeeker Solved'!A1"/><Relationship Id="rId1" Type="http://schemas.openxmlformats.org/officeDocument/2006/relationships/hyperlink" Target="#Content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3.Problem 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3. Proble Solved '!A1"/><Relationship Id="rId1" Type="http://schemas.openxmlformats.org/officeDocument/2006/relationships/hyperlink" Target="#Content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4. Problem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4. Problem Solved'!A1"/><Relationship Id="rId1" Type="http://schemas.openxmlformats.org/officeDocument/2006/relationships/hyperlink" Target="#Content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ntent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3.Problem '!A1"/><Relationship Id="rId1" Type="http://schemas.openxmlformats.org/officeDocument/2006/relationships/hyperlink" Target="#'1. GoalSeeker'!A1"/><Relationship Id="rId5" Type="http://schemas.openxmlformats.org/officeDocument/2006/relationships/hyperlink" Target="#FirstPage!A1"/><Relationship Id="rId4" Type="http://schemas.openxmlformats.org/officeDocument/2006/relationships/hyperlink" Target="#'4. Problem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12</xdr:row>
      <xdr:rowOff>101783</xdr:rowOff>
    </xdr:from>
    <xdr:to>
      <xdr:col>20</xdr:col>
      <xdr:colOff>280308</xdr:colOff>
      <xdr:row>20</xdr:row>
      <xdr:rowOff>187780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70121" y="2387783"/>
          <a:ext cx="6112330" cy="1609997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3200" b="1">
              <a:solidFill>
                <a:schemeClr val="tx2">
                  <a:lumMod val="50000"/>
                </a:schemeClr>
              </a:solidFill>
            </a:rPr>
            <a:t>Example </a:t>
          </a:r>
        </a:p>
        <a:p>
          <a:pPr algn="ctr"/>
          <a:r>
            <a:rPr lang="en-US" sz="3200" b="1">
              <a:solidFill>
                <a:srgbClr val="C00000"/>
              </a:solidFill>
            </a:rPr>
            <a:t>Break-even</a:t>
          </a:r>
          <a:r>
            <a:rPr lang="en-US" sz="3200" b="1">
              <a:solidFill>
                <a:schemeClr val="tx2">
                  <a:lumMod val="50000"/>
                </a:schemeClr>
              </a:solidFill>
            </a:rPr>
            <a:t> and</a:t>
          </a:r>
          <a:r>
            <a:rPr lang="en-US" sz="3200" b="1">
              <a:solidFill>
                <a:srgbClr val="C00000"/>
              </a:solidFill>
            </a:rPr>
            <a:t> Goal Seek</a:t>
          </a:r>
          <a:r>
            <a:rPr lang="en-US" sz="3200" b="1" baseline="0">
              <a:solidFill>
                <a:srgbClr val="C00000"/>
              </a:solidFill>
            </a:rPr>
            <a:t> </a:t>
          </a:r>
          <a:endParaRPr lang="en-US" sz="3200" b="1">
            <a:solidFill>
              <a:srgbClr val="C00000"/>
            </a:solidFill>
          </a:endParaRPr>
        </a:p>
      </xdr:txBody>
    </xdr:sp>
    <xdr:clientData/>
  </xdr:twoCellAnchor>
  <xdr:twoCellAnchor>
    <xdr:from>
      <xdr:col>13</xdr:col>
      <xdr:colOff>220435</xdr:colOff>
      <xdr:row>23</xdr:row>
      <xdr:rowOff>38099</xdr:rowOff>
    </xdr:from>
    <xdr:to>
      <xdr:col>16</xdr:col>
      <xdr:colOff>544285</xdr:colOff>
      <xdr:row>29</xdr:row>
      <xdr:rowOff>122465</xdr:rowOff>
    </xdr:to>
    <xdr:sp macro="" textlink="">
      <xdr:nvSpPr>
        <xdr:cNvPr id="3" name="Rounded 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826828" y="4419599"/>
          <a:ext cx="2079171" cy="1227366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chemeClr val="tx2">
                  <a:lumMod val="50000"/>
                </a:schemeClr>
              </a:solidFill>
            </a:rPr>
            <a:t>Click</a:t>
          </a:r>
          <a:r>
            <a:rPr lang="en-US" sz="2800" b="1" baseline="0">
              <a:solidFill>
                <a:schemeClr val="tx2">
                  <a:lumMod val="50000"/>
                </a:schemeClr>
              </a:solidFill>
            </a:rPr>
            <a:t> to Start</a:t>
          </a:r>
          <a:endParaRPr lang="en-US" sz="2800" b="1">
            <a:solidFill>
              <a:schemeClr val="tx2">
                <a:lumMod val="50000"/>
              </a:schemeClr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369570</xdr:colOff>
      <xdr:row>0</xdr:row>
      <xdr:rowOff>0</xdr:rowOff>
    </xdr:from>
    <xdr:to>
      <xdr:col>7</xdr:col>
      <xdr:colOff>568234</xdr:colOff>
      <xdr:row>9</xdr:row>
      <xdr:rowOff>72382</xdr:rowOff>
    </xdr:to>
    <xdr:pic>
      <xdr:nvPicPr>
        <xdr:cNvPr id="2" name="Picture 1" descr="Picturelogo1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0" y="0"/>
          <a:ext cx="3322864" cy="1596382"/>
        </a:xfrm>
        <a:prstGeom prst="rect">
          <a:avLst/>
        </a:prstGeom>
      </xdr:spPr>
    </xdr:pic>
    <xdr:clientData/>
  </xdr:twoCellAnchor>
  <xdr:twoCellAnchor>
    <xdr:from>
      <xdr:col>2</xdr:col>
      <xdr:colOff>465362</xdr:colOff>
      <xdr:row>6</xdr:row>
      <xdr:rowOff>118654</xdr:rowOff>
    </xdr:from>
    <xdr:to>
      <xdr:col>7</xdr:col>
      <xdr:colOff>259079</xdr:colOff>
      <xdr:row>14</xdr:row>
      <xdr:rowOff>144780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715042" y="1124494"/>
          <a:ext cx="2917917" cy="13672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400" b="1" i="0">
              <a:solidFill>
                <a:schemeClr val="tx2">
                  <a:lumMod val="50000"/>
                </a:schemeClr>
              </a:solidFill>
            </a:rPr>
            <a:t>Download</a:t>
          </a:r>
          <a:r>
            <a:rPr lang="en-US" sz="2400" b="1" i="0" baseline="0">
              <a:solidFill>
                <a:schemeClr val="tx2">
                  <a:lumMod val="50000"/>
                </a:schemeClr>
              </a:solidFill>
            </a:rPr>
            <a:t> this file</a:t>
          </a:r>
        </a:p>
        <a:p>
          <a:pPr algn="ctr"/>
          <a:r>
            <a:rPr lang="en-US" sz="2400" b="1" i="0" baseline="0">
              <a:solidFill>
                <a:schemeClr val="accent3">
                  <a:lumMod val="50000"/>
                </a:schemeClr>
              </a:solidFill>
            </a:rPr>
            <a:t>then</a:t>
          </a:r>
        </a:p>
        <a:p>
          <a:pPr algn="ctr"/>
          <a:r>
            <a:rPr lang="en-US" sz="2400" b="1" i="0" baseline="0">
              <a:solidFill>
                <a:schemeClr val="accent2">
                  <a:lumMod val="50000"/>
                </a:schemeClr>
              </a:solidFill>
            </a:rPr>
            <a:t>Click here</a:t>
          </a:r>
          <a:endParaRPr lang="en-US" sz="2400" b="1" i="0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27215</xdr:colOff>
      <xdr:row>1</xdr:row>
      <xdr:rowOff>176893</xdr:rowOff>
    </xdr:from>
    <xdr:to>
      <xdr:col>4</xdr:col>
      <xdr:colOff>79602</xdr:colOff>
      <xdr:row>5</xdr:row>
      <xdr:rowOff>250373</xdr:rowOff>
    </xdr:to>
    <xdr:sp macro="" textlink="">
      <xdr:nvSpPr>
        <xdr:cNvPr id="3" name="Left Arrow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BE06FA-7C1E-42A3-B45C-DD4F28C0135E}"/>
            </a:ext>
          </a:extLst>
        </xdr:cNvPr>
        <xdr:cNvSpPr/>
      </xdr:nvSpPr>
      <xdr:spPr>
        <a:xfrm>
          <a:off x="1208315" y="367393"/>
          <a:ext cx="1233487" cy="1064080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Back</a:t>
          </a:r>
        </a:p>
      </xdr:txBody>
    </xdr:sp>
    <xdr:clientData/>
  </xdr:twoCellAnchor>
  <xdr:twoCellAnchor>
    <xdr:from>
      <xdr:col>4</xdr:col>
      <xdr:colOff>2299609</xdr:colOff>
      <xdr:row>0</xdr:row>
      <xdr:rowOff>190499</xdr:rowOff>
    </xdr:from>
    <xdr:to>
      <xdr:col>12</xdr:col>
      <xdr:colOff>666752</xdr:colOff>
      <xdr:row>4</xdr:row>
      <xdr:rowOff>244928</xdr:rowOff>
    </xdr:to>
    <xdr:sp macro="" textlink="">
      <xdr:nvSpPr>
        <xdr:cNvPr id="4" name="Rounded Rectangle 6">
          <a:extLst>
            <a:ext uri="{FF2B5EF4-FFF2-40B4-BE49-F238E27FC236}">
              <a16:creationId xmlns:a16="http://schemas.microsoft.com/office/drawing/2014/main" id="{35AB666C-8673-4653-8FC5-F1114B166966}"/>
            </a:ext>
          </a:extLst>
        </xdr:cNvPr>
        <xdr:cNvSpPr/>
      </xdr:nvSpPr>
      <xdr:spPr>
        <a:xfrm>
          <a:off x="4640038" y="190499"/>
          <a:ext cx="5265964" cy="979715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+mn-cs"/>
            </a:rPr>
            <a:t>1</a:t>
          </a:r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. Goal</a:t>
          </a:r>
          <a:r>
            <a:rPr lang="en-US" sz="3200" b="1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Seek Solution</a:t>
          </a:r>
          <a:endParaRPr lang="en-US" sz="3200" b="1">
            <a:solidFill>
              <a:schemeClr val="accent4">
                <a:lumMod val="50000"/>
              </a:schemeClr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>
    <xdr:from>
      <xdr:col>12</xdr:col>
      <xdr:colOff>746215</xdr:colOff>
      <xdr:row>5</xdr:row>
      <xdr:rowOff>206285</xdr:rowOff>
    </xdr:from>
    <xdr:to>
      <xdr:col>19</xdr:col>
      <xdr:colOff>81643</xdr:colOff>
      <xdr:row>7</xdr:row>
      <xdr:rowOff>122466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AB3C483-39DB-484B-9827-8CF10D0AE43F}"/>
            </a:ext>
          </a:extLst>
        </xdr:cNvPr>
        <xdr:cNvSpPr txBox="1"/>
      </xdr:nvSpPr>
      <xdr:spPr>
        <a:xfrm>
          <a:off x="9985465" y="1403714"/>
          <a:ext cx="7173142" cy="4604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>
              <a:solidFill>
                <a:srgbClr val="FF0000"/>
              </a:solidFill>
              <a:latin typeface="Lucida Bright" panose="02040602050505020304" pitchFamily="18" charset="0"/>
            </a:rPr>
            <a:t>To solve follow this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</a:rPr>
            <a:t> p</a:t>
          </a:r>
          <a:r>
            <a:rPr lang="en-US" sz="2000" b="1">
              <a:solidFill>
                <a:srgbClr val="FF0000"/>
              </a:solidFill>
              <a:latin typeface="Lucida Bright" panose="02040602050505020304" pitchFamily="18" charset="0"/>
            </a:rPr>
            <a:t>ath: Data</a:t>
          </a:r>
          <a:r>
            <a:rPr lang="en-US" sz="2000" b="1">
              <a:latin typeface="Lucida Bright" panose="02040602050505020304" pitchFamily="18" charset="0"/>
            </a:rPr>
            <a:t> to </a:t>
          </a:r>
          <a:r>
            <a:rPr lang="en-US" sz="2000" b="1">
              <a:solidFill>
                <a:srgbClr val="FF0000"/>
              </a:solidFill>
              <a:latin typeface="Lucida Bright" panose="02040602050505020304" pitchFamily="18" charset="0"/>
            </a:rPr>
            <a:t>What-if</a:t>
          </a:r>
          <a:r>
            <a:rPr lang="en-US" sz="2000" b="1">
              <a:latin typeface="Lucida Bright" panose="02040602050505020304" pitchFamily="18" charset="0"/>
            </a:rPr>
            <a:t> to </a:t>
          </a:r>
          <a:r>
            <a:rPr lang="en-US" sz="2000" b="1">
              <a:solidFill>
                <a:srgbClr val="FF0000"/>
              </a:solidFill>
              <a:latin typeface="Lucida Bright" panose="02040602050505020304" pitchFamily="18" charset="0"/>
            </a:rPr>
            <a:t>Goal Seek</a:t>
          </a:r>
        </a:p>
      </xdr:txBody>
    </xdr:sp>
    <xdr:clientData/>
  </xdr:twoCellAnchor>
  <xdr:twoCellAnchor>
    <xdr:from>
      <xdr:col>14</xdr:col>
      <xdr:colOff>163286</xdr:colOff>
      <xdr:row>9</xdr:row>
      <xdr:rowOff>258535</xdr:rowOff>
    </xdr:from>
    <xdr:to>
      <xdr:col>15</xdr:col>
      <xdr:colOff>27215</xdr:colOff>
      <xdr:row>15</xdr:row>
      <xdr:rowOff>122463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0DA88E12-D8DB-46CF-A0D2-222C14174852}"/>
            </a:ext>
          </a:extLst>
        </xdr:cNvPr>
        <xdr:cNvSpPr/>
      </xdr:nvSpPr>
      <xdr:spPr>
        <a:xfrm>
          <a:off x="14355536" y="2315935"/>
          <a:ext cx="454479" cy="194037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258535</xdr:colOff>
      <xdr:row>17</xdr:row>
      <xdr:rowOff>204107</xdr:rowOff>
    </xdr:from>
    <xdr:to>
      <xdr:col>15</xdr:col>
      <xdr:colOff>122464</xdr:colOff>
      <xdr:row>25</xdr:row>
      <xdr:rowOff>68036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B6E11CA9-81D8-418E-BB46-358D6AACE1B2}"/>
            </a:ext>
          </a:extLst>
        </xdr:cNvPr>
        <xdr:cNvSpPr/>
      </xdr:nvSpPr>
      <xdr:spPr>
        <a:xfrm>
          <a:off x="14450785" y="5023757"/>
          <a:ext cx="454479" cy="266427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353785</xdr:colOff>
      <xdr:row>10</xdr:row>
      <xdr:rowOff>326571</xdr:rowOff>
    </xdr:from>
    <xdr:to>
      <xdr:col>19</xdr:col>
      <xdr:colOff>557893</xdr:colOff>
      <xdr:row>14</xdr:row>
      <xdr:rowOff>81643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7E87DD1-EC4E-42D0-ACA5-1F0588C40D7E}"/>
            </a:ext>
          </a:extLst>
        </xdr:cNvPr>
        <xdr:cNvSpPr txBox="1"/>
      </xdr:nvSpPr>
      <xdr:spPr>
        <a:xfrm>
          <a:off x="15136585" y="2745921"/>
          <a:ext cx="2566308" cy="11266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Thi</a:t>
          </a:r>
          <a:r>
            <a:rPr lang="en-US" sz="1800" baseline="0">
              <a:latin typeface="Lucida Bright" panose="02040602050505020304" pitchFamily="18" charset="0"/>
            </a:rPr>
            <a:t>s information is extracted from the problem.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15</xdr:col>
      <xdr:colOff>421822</xdr:colOff>
      <xdr:row>17</xdr:row>
      <xdr:rowOff>95250</xdr:rowOff>
    </xdr:from>
    <xdr:to>
      <xdr:col>20</xdr:col>
      <xdr:colOff>40823</xdr:colOff>
      <xdr:row>20</xdr:row>
      <xdr:rowOff>136072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0656C82-E83F-4A73-A8A8-220CDFCE85A7}"/>
            </a:ext>
          </a:extLst>
        </xdr:cNvPr>
        <xdr:cNvSpPr txBox="1"/>
      </xdr:nvSpPr>
      <xdr:spPr>
        <a:xfrm>
          <a:off x="15204622" y="4914900"/>
          <a:ext cx="2571751" cy="11266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This</a:t>
          </a:r>
          <a:r>
            <a:rPr lang="en-US" sz="1800" baseline="0">
              <a:latin typeface="Lucida Bright" panose="02040602050505020304" pitchFamily="18" charset="0"/>
            </a:rPr>
            <a:t> model is driven by the built-in equations.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15</xdr:col>
      <xdr:colOff>449036</xdr:colOff>
      <xdr:row>22</xdr:row>
      <xdr:rowOff>68037</xdr:rowOff>
    </xdr:from>
    <xdr:to>
      <xdr:col>20</xdr:col>
      <xdr:colOff>68037</xdr:colOff>
      <xdr:row>25</xdr:row>
      <xdr:rowOff>163287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D4FBC21-E638-4822-95AC-DBA9C55A11C5}"/>
            </a:ext>
          </a:extLst>
        </xdr:cNvPr>
        <xdr:cNvSpPr txBox="1"/>
      </xdr:nvSpPr>
      <xdr:spPr>
        <a:xfrm>
          <a:off x="15231836" y="6659337"/>
          <a:ext cx="2571751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Open</a:t>
          </a:r>
          <a:r>
            <a:rPr lang="en-US" sz="1800" baseline="0">
              <a:latin typeface="Lucida Bright" panose="02040602050505020304" pitchFamily="18" charset="0"/>
            </a:rPr>
            <a:t> the yellow cells to see these equations.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</xdr:col>
      <xdr:colOff>326570</xdr:colOff>
      <xdr:row>8</xdr:row>
      <xdr:rowOff>95250</xdr:rowOff>
    </xdr:from>
    <xdr:to>
      <xdr:col>11</xdr:col>
      <xdr:colOff>95249</xdr:colOff>
      <xdr:row>29</xdr:row>
      <xdr:rowOff>104503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91DBD51-6B7B-4D3C-8C36-D0D7A326581B}"/>
            </a:ext>
          </a:extLst>
        </xdr:cNvPr>
        <xdr:cNvSpPr txBox="1"/>
      </xdr:nvSpPr>
      <xdr:spPr>
        <a:xfrm>
          <a:off x="911677" y="2109107"/>
          <a:ext cx="7837715" cy="66087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240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>
              <a:latin typeface="Lucida Bright" panose="02040602050505020304" pitchFamily="18" charset="0"/>
              <a:cs typeface="FrankRuehl" panose="020E0503060101010101" pitchFamily="34" charset="-79"/>
            </a:rPr>
            <a:t>Nowlin Plastics produces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 a variety of compact disc (CD) storage cases. Nowlin's best selling product is the CD-50, a slimplastic CD holder with a specially designed lining that protects the optical surface of the disc.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Several products are produced on the same manufacturing line and a set up cost is incurred each time a change over is made for a new product. Suppose that the setup cost for the CD-50 is $5,000. 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This set-up cost is a fixed cost that is incurred regardless of the number of units eventually produced. In addition, suppose that variable labor and material costs are $2 for each nit produced. Suppose that each CD-50 storage unit sells for $5. 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Calculate the break-even point for Nowlin Plastics.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The Production Volume in Units  = Sales Volume in Units</a:t>
          </a:r>
          <a:endParaRPr lang="en-US" sz="2000"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>
    <xdr:from>
      <xdr:col>12</xdr:col>
      <xdr:colOff>1619249</xdr:colOff>
      <xdr:row>2</xdr:row>
      <xdr:rowOff>27214</xdr:rowOff>
    </xdr:from>
    <xdr:to>
      <xdr:col>13</xdr:col>
      <xdr:colOff>655863</xdr:colOff>
      <xdr:row>4</xdr:row>
      <xdr:rowOff>223155</xdr:rowOff>
    </xdr:to>
    <xdr:sp macro="" textlink="">
      <xdr:nvSpPr>
        <xdr:cNvPr id="12" name="Rounded Rectangle 4">
          <a:extLst>
            <a:ext uri="{FF2B5EF4-FFF2-40B4-BE49-F238E27FC236}">
              <a16:creationId xmlns:a16="http://schemas.microsoft.com/office/drawing/2014/main" id="{312BE2E8-9409-4887-BCC4-CB5F28ABDF10}"/>
            </a:ext>
          </a:extLst>
        </xdr:cNvPr>
        <xdr:cNvSpPr/>
      </xdr:nvSpPr>
      <xdr:spPr>
        <a:xfrm>
          <a:off x="10858499" y="408214"/>
          <a:ext cx="2506435" cy="740227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Solution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294459</xdr:colOff>
      <xdr:row>7</xdr:row>
      <xdr:rowOff>21227</xdr:rowOff>
    </xdr:from>
    <xdr:to>
      <xdr:col>10</xdr:col>
      <xdr:colOff>208280</xdr:colOff>
      <xdr:row>28</xdr:row>
      <xdr:rowOff>30480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904059" y="1758587"/>
          <a:ext cx="7670981" cy="69739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240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>
              <a:latin typeface="Lucida Bright" panose="02040602050505020304" pitchFamily="18" charset="0"/>
              <a:cs typeface="FrankRuehl" panose="020E0503060101010101" pitchFamily="34" charset="-79"/>
            </a:rPr>
            <a:t>Nowlin Plastics produces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 a variety of compact disc (CD) storage cases. Nowlin's best selling product is the CD-50, a slimplastic CD holder with a specially designed lining that protects the optical surface of the disc.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Several products are produced on the same manufacturing line and a set up cost is incurred each time a change over is made for a new product. Suppose that the setup cost (fixed costs) for the CD-50 is $5,000. 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This set-up cost is a fixed cost that is incurred regardless of the number of units eventually produced. In addition, suppose that variable labor and material costs are $2 for each unit produced. Suppose that each CD-50 storage unit sells for $5. </a:t>
          </a: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Calculate the break-even point for Nowlin Plastics.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The Production Volume in Units  = Sales Volume in Units</a:t>
          </a:r>
          <a:endParaRPr lang="en-US" sz="2000">
            <a:effectLst/>
            <a:latin typeface="Lucida Bright" panose="02040602050505020304" pitchFamily="18" charset="0"/>
          </a:endParaRPr>
        </a:p>
        <a:p>
          <a:endParaRPr lang="en-US" sz="2000"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>
    <xdr:from>
      <xdr:col>2</xdr:col>
      <xdr:colOff>27215</xdr:colOff>
      <xdr:row>1</xdr:row>
      <xdr:rowOff>176893</xdr:rowOff>
    </xdr:from>
    <xdr:to>
      <xdr:col>4</xdr:col>
      <xdr:colOff>79602</xdr:colOff>
      <xdr:row>5</xdr:row>
      <xdr:rowOff>250373</xdr:rowOff>
    </xdr:to>
    <xdr:sp macro="" textlink="">
      <xdr:nvSpPr>
        <xdr:cNvPr id="6" name="Left Arrow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97429" y="367393"/>
          <a:ext cx="1222602" cy="1080409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Back</a:t>
          </a:r>
        </a:p>
      </xdr:txBody>
    </xdr:sp>
    <xdr:clientData/>
  </xdr:twoCellAnchor>
  <xdr:twoCellAnchor>
    <xdr:from>
      <xdr:col>5</xdr:col>
      <xdr:colOff>326574</xdr:colOff>
      <xdr:row>1</xdr:row>
      <xdr:rowOff>176892</xdr:rowOff>
    </xdr:from>
    <xdr:to>
      <xdr:col>12</xdr:col>
      <xdr:colOff>1251859</xdr:colOff>
      <xdr:row>5</xdr:row>
      <xdr:rowOff>149678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225145" y="367392"/>
          <a:ext cx="6436178" cy="979715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+mn-cs"/>
            </a:rPr>
            <a:t>1</a:t>
          </a:r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. Goal</a:t>
          </a:r>
          <a:r>
            <a:rPr lang="en-US" sz="3200" b="1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Seek</a:t>
          </a:r>
          <a:endParaRPr lang="en-US" sz="3200" b="1">
            <a:solidFill>
              <a:schemeClr val="accent4">
                <a:lumMod val="50000"/>
              </a:schemeClr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15</xdr:col>
      <xdr:colOff>1018</xdr:colOff>
      <xdr:row>5</xdr:row>
      <xdr:rowOff>195941</xdr:rowOff>
    </xdr:to>
    <xdr:sp macro="" textlink="">
      <xdr:nvSpPr>
        <xdr:cNvPr id="14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5D4DF1-AA99-4275-8D7E-ED71FDB3B21F}"/>
            </a:ext>
          </a:extLst>
        </xdr:cNvPr>
        <xdr:cNvSpPr/>
      </xdr:nvSpPr>
      <xdr:spPr>
        <a:xfrm>
          <a:off x="12709071" y="653143"/>
          <a:ext cx="2028483" cy="740227"/>
        </a:xfrm>
        <a:prstGeom prst="roundRect">
          <a:avLst/>
        </a:prstGeom>
        <a:solidFill>
          <a:srgbClr val="FFC000"/>
        </a:solidFill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>
              <a:solidFill>
                <a:schemeClr val="tx2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To Solution</a:t>
          </a:r>
        </a:p>
      </xdr:txBody>
    </xdr:sp>
    <xdr:clientData/>
  </xdr:twoCellAnchor>
  <xdr:twoCellAnchor>
    <xdr:from>
      <xdr:col>11</xdr:col>
      <xdr:colOff>316230</xdr:colOff>
      <xdr:row>25</xdr:row>
      <xdr:rowOff>130086</xdr:rowOff>
    </xdr:from>
    <xdr:to>
      <xdr:col>19</xdr:col>
      <xdr:colOff>511628</xdr:colOff>
      <xdr:row>46</xdr:row>
      <xdr:rowOff>87086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81CE3A3-9A3E-4B36-AF17-7FC2BF74033D}"/>
            </a:ext>
          </a:extLst>
        </xdr:cNvPr>
        <xdr:cNvSpPr txBox="1"/>
      </xdr:nvSpPr>
      <xdr:spPr>
        <a:xfrm>
          <a:off x="9286059" y="8218172"/>
          <a:ext cx="9110798" cy="384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000">
              <a:latin typeface="Lucida Bright" panose="02040602050505020304" pitchFamily="18" charset="0"/>
              <a:cs typeface="FrankRuehl" panose="020E0503060101010101" pitchFamily="34" charset="-79"/>
            </a:rPr>
            <a:t>1.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 Populate the givens from the problem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2. Structure the model:</a:t>
          </a: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	Total Cost = Fixed Cost +Unit Variable Cost * Production Volume</a:t>
          </a: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            Total Revenue = Unit Selling Price * Production Volume</a:t>
          </a: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            Profit = Total Revenue - Total Costs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3. Go to What-if and select Goal-Seek</a:t>
          </a:r>
        </a:p>
        <a:p>
          <a:r>
            <a:rPr lang="en-US" sz="2000">
              <a:latin typeface="Lucida Bright" panose="02040602050505020304" pitchFamily="18" charset="0"/>
              <a:cs typeface="FrankRuehl" panose="020E0503060101010101" pitchFamily="34" charset="-79"/>
            </a:rPr>
            <a:t>     Set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 the cell Profit</a:t>
          </a: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     To 0</a:t>
          </a: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      By changing the Production Volume</a:t>
          </a: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     </a:t>
          </a:r>
          <a:endParaRPr lang="en-US" sz="2000"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544285</xdr:colOff>
      <xdr:row>10</xdr:row>
      <xdr:rowOff>3267</xdr:rowOff>
    </xdr:from>
    <xdr:to>
      <xdr:col>11</xdr:col>
      <xdr:colOff>43543</xdr:colOff>
      <xdr:row>26</xdr:row>
      <xdr:rowOff>299357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44285" y="1908267"/>
          <a:ext cx="6302829" cy="50858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prst="slop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  <a:cs typeface="FrankRuehl" panose="020E0503060101010101" pitchFamily="34" charset="-79"/>
            </a:rPr>
            <a:t>Calculate the Break-even point (in units) given the following information:</a:t>
          </a:r>
        </a:p>
        <a:p>
          <a:endParaRPr lang="en-US" sz="24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Fixed cost (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FC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) = $10,000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Direct Labor</a:t>
          </a:r>
          <a:r>
            <a:rPr lang="en-US" sz="20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FrankRuehl" panose="020E0503060101010101" pitchFamily="34" charset="-79"/>
            </a:rPr>
            <a:t>(</a:t>
          </a:r>
          <a:r>
            <a:rPr lang="en-US" sz="2000" b="1" baseline="0">
              <a:solidFill>
                <a:srgbClr val="FF0000"/>
              </a:solidFill>
              <a:effectLst/>
              <a:latin typeface="Lucida Bright" panose="02040602050505020304" pitchFamily="18" charset="0"/>
              <a:ea typeface="+mn-ea"/>
              <a:cs typeface="FrankRuehl" panose="020E0503060101010101" pitchFamily="34" charset="-79"/>
            </a:rPr>
            <a:t>DL</a:t>
          </a:r>
          <a:r>
            <a:rPr lang="en-US" sz="20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FrankRuehl" panose="020E0503060101010101" pitchFamily="34" charset="-79"/>
            </a:rPr>
            <a:t>) 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 = $1.50 per unit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Material Cost</a:t>
          </a:r>
          <a:r>
            <a:rPr lang="en-US" sz="2000" baseline="0">
              <a:solidFill>
                <a:sysClr val="windowText" lastClr="000000"/>
              </a:solidFill>
              <a:effectLst/>
              <a:latin typeface="Lucida Bright" panose="02040602050505020304" pitchFamily="18" charset="0"/>
              <a:ea typeface="+mn-ea"/>
              <a:cs typeface="FrankRuehl" panose="020E0503060101010101" pitchFamily="34" charset="-79"/>
            </a:rPr>
            <a:t>(</a:t>
          </a:r>
          <a:r>
            <a:rPr lang="en-US" sz="2000" b="1" baseline="0">
              <a:solidFill>
                <a:srgbClr val="FF0000"/>
              </a:solidFill>
              <a:effectLst/>
              <a:latin typeface="Lucida Bright" panose="02040602050505020304" pitchFamily="18" charset="0"/>
              <a:ea typeface="+mn-ea"/>
              <a:cs typeface="FrankRuehl" panose="020E0503060101010101" pitchFamily="34" charset="-79"/>
            </a:rPr>
            <a:t>MC</a:t>
          </a:r>
          <a:r>
            <a:rPr lang="en-US" sz="20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FrankRuehl" panose="020E0503060101010101" pitchFamily="34" charset="-79"/>
            </a:rPr>
            <a:t>) 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= $0.75 per unit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Other Variable Costs (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VC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) = $2.25 per unit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Sales Price (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SP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) = $5.00 per unit</a:t>
          </a:r>
        </a:p>
      </xdr:txBody>
    </xdr:sp>
    <xdr:clientData/>
  </xdr:twoCellAnchor>
  <xdr:twoCellAnchor>
    <xdr:from>
      <xdr:col>0</xdr:col>
      <xdr:colOff>557894</xdr:colOff>
      <xdr:row>2</xdr:row>
      <xdr:rowOff>2720</xdr:rowOff>
    </xdr:from>
    <xdr:to>
      <xdr:col>2</xdr:col>
      <xdr:colOff>566058</xdr:colOff>
      <xdr:row>7</xdr:row>
      <xdr:rowOff>130629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57894" y="383720"/>
          <a:ext cx="1227364" cy="1080409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Back</a:t>
          </a:r>
        </a:p>
      </xdr:txBody>
    </xdr:sp>
    <xdr:clientData/>
  </xdr:twoCellAnchor>
  <xdr:twoCellAnchor>
    <xdr:from>
      <xdr:col>12</xdr:col>
      <xdr:colOff>446314</xdr:colOff>
      <xdr:row>9</xdr:row>
      <xdr:rowOff>130629</xdr:rowOff>
    </xdr:from>
    <xdr:to>
      <xdr:col>15</xdr:col>
      <xdr:colOff>544285</xdr:colOff>
      <xdr:row>13</xdr:row>
      <xdr:rowOff>108856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8132989" y="1845129"/>
          <a:ext cx="2498271" cy="740227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Solution</a:t>
          </a:r>
        </a:p>
      </xdr:txBody>
    </xdr:sp>
    <xdr:clientData/>
  </xdr:twoCellAnchor>
  <xdr:twoCellAnchor>
    <xdr:from>
      <xdr:col>11</xdr:col>
      <xdr:colOff>587828</xdr:colOff>
      <xdr:row>7</xdr:row>
      <xdr:rowOff>141514</xdr:rowOff>
    </xdr:from>
    <xdr:to>
      <xdr:col>11</xdr:col>
      <xdr:colOff>598714</xdr:colOff>
      <xdr:row>38</xdr:row>
      <xdr:rowOff>10886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flipH="1">
          <a:off x="7360103" y="1475014"/>
          <a:ext cx="10886" cy="7889422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468085</xdr:colOff>
      <xdr:row>16</xdr:row>
      <xdr:rowOff>0</xdr:rowOff>
    </xdr:from>
    <xdr:to>
      <xdr:col>16</xdr:col>
      <xdr:colOff>587828</xdr:colOff>
      <xdr:row>18</xdr:row>
      <xdr:rowOff>97971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8154760" y="3048000"/>
          <a:ext cx="3386818" cy="698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>
              <a:latin typeface="Lucida Bright" panose="02040602050505020304" pitchFamily="18" charset="0"/>
              <a:cs typeface="FrankRuehl" panose="020E0503060101010101" pitchFamily="34" charset="-79"/>
            </a:rPr>
            <a:t>BEP (Units) = </a:t>
          </a:r>
          <a:r>
            <a:rPr lang="en-US" sz="2000" b="1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FC</a:t>
          </a:r>
          <a:r>
            <a:rPr lang="en-US" sz="2000">
              <a:latin typeface="Lucida Bright" panose="02040602050505020304" pitchFamily="18" charset="0"/>
              <a:cs typeface="FrankRuehl" panose="020E0503060101010101" pitchFamily="34" charset="-79"/>
            </a:rPr>
            <a:t>/(</a:t>
          </a:r>
          <a:r>
            <a:rPr lang="en-US" sz="2000" b="1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SP</a:t>
          </a:r>
          <a:r>
            <a:rPr lang="en-US" sz="2000">
              <a:latin typeface="Lucida Bright" panose="02040602050505020304" pitchFamily="18" charset="0"/>
              <a:cs typeface="FrankRuehl" panose="020E0503060101010101" pitchFamily="34" charset="-79"/>
            </a:rPr>
            <a:t>-</a:t>
          </a:r>
          <a:r>
            <a:rPr lang="en-US" sz="2000" b="1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VC</a:t>
          </a:r>
          <a:r>
            <a:rPr lang="en-US" sz="2000">
              <a:latin typeface="Lucida Bright" panose="02040602050505020304" pitchFamily="18" charset="0"/>
              <a:cs typeface="FrankRuehl" panose="020E0503060101010101" pitchFamily="34" charset="-79"/>
            </a:rPr>
            <a:t>)=</a:t>
          </a:r>
        </a:p>
      </xdr:txBody>
    </xdr:sp>
    <xdr:clientData/>
  </xdr:twoCellAnchor>
  <xdr:twoCellAnchor>
    <xdr:from>
      <xdr:col>12</xdr:col>
      <xdr:colOff>489857</xdr:colOff>
      <xdr:row>19</xdr:row>
      <xdr:rowOff>250371</xdr:rowOff>
    </xdr:from>
    <xdr:to>
      <xdr:col>19</xdr:col>
      <xdr:colOff>1265464</xdr:colOff>
      <xdr:row>23</xdr:row>
      <xdr:rowOff>108857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205107" y="4332514"/>
          <a:ext cx="6191250" cy="10831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>
              <a:latin typeface="Lucida Bright" panose="02040602050505020304" pitchFamily="18" charset="0"/>
              <a:cs typeface="FrankRuehl" panose="020E0503060101010101" pitchFamily="34" charset="-79"/>
            </a:rPr>
            <a:t>This firm will </a:t>
          </a:r>
          <a:r>
            <a:rPr lang="en-US" sz="2400" baseline="0">
              <a:latin typeface="Lucida Bright" panose="02040602050505020304" pitchFamily="18" charset="0"/>
              <a:cs typeface="FrankRuehl" panose="020E0503060101010101" pitchFamily="34" charset="-79"/>
            </a:rPr>
            <a:t> need to sell </a:t>
          </a:r>
          <a:r>
            <a:rPr lang="en-US" sz="24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20,000</a:t>
          </a:r>
          <a:r>
            <a:rPr lang="en-US" sz="2400" baseline="0">
              <a:latin typeface="Lucida Bright" panose="02040602050505020304" pitchFamily="18" charset="0"/>
              <a:cs typeface="FrankRuehl" panose="020E0503060101010101" pitchFamily="34" charset="-79"/>
            </a:rPr>
            <a:t> units to break-even.</a:t>
          </a:r>
          <a:endParaRPr lang="en-US" sz="2400"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>
    <xdr:from>
      <xdr:col>6</xdr:col>
      <xdr:colOff>47625</xdr:colOff>
      <xdr:row>2</xdr:row>
      <xdr:rowOff>71438</xdr:rowOff>
    </xdr:from>
    <xdr:to>
      <xdr:col>14</xdr:col>
      <xdr:colOff>595313</xdr:colOff>
      <xdr:row>6</xdr:row>
      <xdr:rowOff>147638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3690938" y="452438"/>
          <a:ext cx="6143625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2. Problem</a:t>
          </a:r>
          <a:r>
            <a:rPr lang="en-US" sz="3200" b="1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Solved</a:t>
          </a:r>
          <a:endParaRPr lang="en-US" sz="3200" b="1">
            <a:solidFill>
              <a:schemeClr val="accent4">
                <a:lumMod val="50000"/>
              </a:schemeClr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>
    <xdr:from>
      <xdr:col>16</xdr:col>
      <xdr:colOff>509929</xdr:colOff>
      <xdr:row>3</xdr:row>
      <xdr:rowOff>45244</xdr:rowOff>
    </xdr:from>
    <xdr:to>
      <xdr:col>21</xdr:col>
      <xdr:colOff>532041</xdr:colOff>
      <xdr:row>6</xdr:row>
      <xdr:rowOff>86391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711329" y="600415"/>
          <a:ext cx="4256655" cy="596319"/>
        </a:xfrm>
        <a:prstGeom prst="wedgeRectCallout">
          <a:avLst>
            <a:gd name="adj1" fmla="val -30048"/>
            <a:gd name="adj2" fmla="val 34484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>
              <a:solidFill>
                <a:srgbClr val="FFFF00"/>
              </a:solidFill>
              <a:latin typeface="Lucida Bright" panose="02040602050505020304" pitchFamily="18" charset="0"/>
            </a:rPr>
            <a:t>Click here to see the equation</a:t>
          </a:r>
        </a:p>
      </xdr:txBody>
    </xdr:sp>
    <xdr:clientData/>
  </xdr:twoCellAnchor>
  <xdr:twoCellAnchor>
    <xdr:from>
      <xdr:col>19</xdr:col>
      <xdr:colOff>348343</xdr:colOff>
      <xdr:row>16</xdr:row>
      <xdr:rowOff>76200</xdr:rowOff>
    </xdr:from>
    <xdr:to>
      <xdr:col>26</xdr:col>
      <xdr:colOff>239486</xdr:colOff>
      <xdr:row>18</xdr:row>
      <xdr:rowOff>174171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4FEF750-7858-4A64-BA76-D7CEEDF9DA48}"/>
            </a:ext>
          </a:extLst>
        </xdr:cNvPr>
        <xdr:cNvSpPr txBox="1"/>
      </xdr:nvSpPr>
      <xdr:spPr>
        <a:xfrm>
          <a:off x="13726886" y="3037114"/>
          <a:ext cx="5050971" cy="707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>
              <a:latin typeface="Lucida Bright" panose="02040602050505020304" pitchFamily="18" charset="0"/>
              <a:cs typeface="FrankRuehl" panose="020E0503060101010101" pitchFamily="34" charset="-79"/>
            </a:rPr>
            <a:t>Total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 Variable Cost = $1.50+$0.75+$2.25 = $4.5</a:t>
          </a:r>
          <a:endParaRPr lang="en-US" sz="2000"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544285</xdr:colOff>
      <xdr:row>10</xdr:row>
      <xdr:rowOff>3267</xdr:rowOff>
    </xdr:from>
    <xdr:to>
      <xdr:col>11</xdr:col>
      <xdr:colOff>43543</xdr:colOff>
      <xdr:row>29</xdr:row>
      <xdr:rowOff>13607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44285" y="1908267"/>
          <a:ext cx="6302829" cy="40380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prst="slop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Calculate the Break-even point 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(in units) 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given the following information: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Fixed cost (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FC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) = $10,000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Direct Labor</a:t>
          </a:r>
          <a:r>
            <a:rPr lang="en-US" sz="20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FrankRuehl" panose="020E0503060101010101" pitchFamily="34" charset="-79"/>
            </a:rPr>
            <a:t>(</a:t>
          </a:r>
          <a:r>
            <a:rPr lang="en-US" sz="2000" b="1" baseline="0">
              <a:solidFill>
                <a:srgbClr val="FF0000"/>
              </a:solidFill>
              <a:effectLst/>
              <a:latin typeface="Lucida Bright" panose="02040602050505020304" pitchFamily="18" charset="0"/>
              <a:ea typeface="+mn-ea"/>
              <a:cs typeface="FrankRuehl" panose="020E0503060101010101" pitchFamily="34" charset="-79"/>
            </a:rPr>
            <a:t>DL</a:t>
          </a:r>
          <a:r>
            <a:rPr lang="en-US" sz="20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FrankRuehl" panose="020E0503060101010101" pitchFamily="34" charset="-79"/>
            </a:rPr>
            <a:t>) 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 = $1.50 per unit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Material Cost</a:t>
          </a:r>
          <a:r>
            <a:rPr lang="en-US" sz="2000" baseline="0">
              <a:solidFill>
                <a:sysClr val="windowText" lastClr="000000"/>
              </a:solidFill>
              <a:effectLst/>
              <a:latin typeface="Lucida Bright" panose="02040602050505020304" pitchFamily="18" charset="0"/>
              <a:ea typeface="+mn-ea"/>
              <a:cs typeface="FrankRuehl" panose="020E0503060101010101" pitchFamily="34" charset="-79"/>
            </a:rPr>
            <a:t>(</a:t>
          </a:r>
          <a:r>
            <a:rPr lang="en-US" sz="2000" b="1" baseline="0">
              <a:solidFill>
                <a:srgbClr val="FF0000"/>
              </a:solidFill>
              <a:effectLst/>
              <a:latin typeface="Lucida Bright" panose="02040602050505020304" pitchFamily="18" charset="0"/>
              <a:ea typeface="+mn-ea"/>
              <a:cs typeface="FrankRuehl" panose="020E0503060101010101" pitchFamily="34" charset="-79"/>
            </a:rPr>
            <a:t>MC</a:t>
          </a:r>
          <a:r>
            <a:rPr lang="en-US" sz="20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FrankRuehl" panose="020E0503060101010101" pitchFamily="34" charset="-79"/>
            </a:rPr>
            <a:t>) 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= $0.75 per unit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Other Variable Costs (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VC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) = $2.25 per unit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Sales Price (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SP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) = $5.00 per unit</a:t>
          </a:r>
        </a:p>
      </xdr:txBody>
    </xdr:sp>
    <xdr:clientData/>
  </xdr:twoCellAnchor>
  <xdr:twoCellAnchor>
    <xdr:from>
      <xdr:col>0</xdr:col>
      <xdr:colOff>557894</xdr:colOff>
      <xdr:row>2</xdr:row>
      <xdr:rowOff>2720</xdr:rowOff>
    </xdr:from>
    <xdr:to>
      <xdr:col>2</xdr:col>
      <xdr:colOff>566058</xdr:colOff>
      <xdr:row>7</xdr:row>
      <xdr:rowOff>130629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57894" y="338000"/>
          <a:ext cx="1257844" cy="966109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Back</a:t>
          </a:r>
        </a:p>
      </xdr:txBody>
    </xdr:sp>
    <xdr:clientData/>
  </xdr:twoCellAnchor>
  <xdr:twoCellAnchor>
    <xdr:from>
      <xdr:col>12</xdr:col>
      <xdr:colOff>236763</xdr:colOff>
      <xdr:row>9</xdr:row>
      <xdr:rowOff>118723</xdr:rowOff>
    </xdr:from>
    <xdr:to>
      <xdr:col>17</xdr:col>
      <xdr:colOff>333373</xdr:colOff>
      <xdr:row>13</xdr:row>
      <xdr:rowOff>96950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904388" y="1833223"/>
          <a:ext cx="2311173" cy="740227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Workspace</a:t>
          </a:r>
        </a:p>
      </xdr:txBody>
    </xdr:sp>
    <xdr:clientData/>
  </xdr:twoCellAnchor>
  <xdr:twoCellAnchor>
    <xdr:from>
      <xdr:col>11</xdr:col>
      <xdr:colOff>587828</xdr:colOff>
      <xdr:row>7</xdr:row>
      <xdr:rowOff>141514</xdr:rowOff>
    </xdr:from>
    <xdr:to>
      <xdr:col>11</xdr:col>
      <xdr:colOff>598714</xdr:colOff>
      <xdr:row>38</xdr:row>
      <xdr:rowOff>10886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 flipH="1">
          <a:off x="7529648" y="1314994"/>
          <a:ext cx="10886" cy="7740832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369095</xdr:colOff>
      <xdr:row>4</xdr:row>
      <xdr:rowOff>142875</xdr:rowOff>
    </xdr:from>
    <xdr:to>
      <xdr:col>23</xdr:col>
      <xdr:colOff>206828</xdr:colOff>
      <xdr:row>8</xdr:row>
      <xdr:rowOff>121102</xdr:rowOff>
    </xdr:to>
    <xdr:sp macro="" textlink="">
      <xdr:nvSpPr>
        <xdr:cNvPr id="9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10950009" y="883104"/>
          <a:ext cx="2101962" cy="718455"/>
        </a:xfrm>
        <a:prstGeom prst="roundRect">
          <a:avLst/>
        </a:prstGeom>
        <a:solidFill>
          <a:srgbClr val="FFC000"/>
        </a:solidFill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>
              <a:solidFill>
                <a:schemeClr val="tx2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To Solution</a:t>
          </a:r>
        </a:p>
      </xdr:txBody>
    </xdr:sp>
    <xdr:clientData/>
  </xdr:twoCellAnchor>
  <xdr:twoCellAnchor>
    <xdr:from>
      <xdr:col>5</xdr:col>
      <xdr:colOff>23813</xdr:colOff>
      <xdr:row>1</xdr:row>
      <xdr:rowOff>95250</xdr:rowOff>
    </xdr:from>
    <xdr:to>
      <xdr:col>13</xdr:col>
      <xdr:colOff>381001</xdr:colOff>
      <xdr:row>5</xdr:row>
      <xdr:rowOff>171450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3059907" y="285750"/>
          <a:ext cx="5417344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2. Break</a:t>
          </a:r>
          <a:r>
            <a:rPr lang="en-US" sz="2800" b="1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-even in Units</a:t>
          </a:r>
          <a:endParaRPr lang="en-US" sz="2800" b="1">
            <a:solidFill>
              <a:schemeClr val="accent4">
                <a:lumMod val="50000"/>
              </a:schemeClr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>
    <xdr:from>
      <xdr:col>1</xdr:col>
      <xdr:colOff>3403</xdr:colOff>
      <xdr:row>31</xdr:row>
      <xdr:rowOff>163287</xdr:rowOff>
    </xdr:from>
    <xdr:to>
      <xdr:col>11</xdr:col>
      <xdr:colOff>115661</xdr:colOff>
      <xdr:row>37</xdr:row>
      <xdr:rowOff>78241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15724" y="6477001"/>
          <a:ext cx="6303508" cy="12484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>
              <a:latin typeface="Lucida Bright" panose="02040602050505020304" pitchFamily="18" charset="0"/>
            </a:rPr>
            <a:t>Use</a:t>
          </a:r>
          <a:r>
            <a:rPr lang="en-US" sz="2000" baseline="0">
              <a:latin typeface="Lucida Bright" panose="02040602050505020304" pitchFamily="18" charset="0"/>
            </a:rPr>
            <a:t> the appropriate equation to solve this problem.</a:t>
          </a:r>
          <a:endParaRPr lang="en-US" sz="20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9</xdr:col>
      <xdr:colOff>413657</xdr:colOff>
      <xdr:row>18</xdr:row>
      <xdr:rowOff>54429</xdr:rowOff>
    </xdr:from>
    <xdr:to>
      <xdr:col>10</xdr:col>
      <xdr:colOff>108856</xdr:colOff>
      <xdr:row>25</xdr:row>
      <xdr:rowOff>228600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E69EB25E-AC1D-431F-947C-E9D41AAF3A7D}"/>
            </a:ext>
          </a:extLst>
        </xdr:cNvPr>
        <xdr:cNvSpPr/>
      </xdr:nvSpPr>
      <xdr:spPr>
        <a:xfrm>
          <a:off x="6074228" y="3472543"/>
          <a:ext cx="315685" cy="176348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489856</xdr:colOff>
      <xdr:row>20</xdr:row>
      <xdr:rowOff>141515</xdr:rowOff>
    </xdr:from>
    <xdr:to>
      <xdr:col>14</xdr:col>
      <xdr:colOff>54427</xdr:colOff>
      <xdr:row>23</xdr:row>
      <xdr:rowOff>130629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5DECC2B-482A-4A53-BECD-104DF6F2419E}"/>
            </a:ext>
          </a:extLst>
        </xdr:cNvPr>
        <xdr:cNvSpPr/>
      </xdr:nvSpPr>
      <xdr:spPr>
        <a:xfrm>
          <a:off x="6770913" y="4049486"/>
          <a:ext cx="2024743" cy="6422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Total Variable Cost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544285</xdr:colOff>
      <xdr:row>10</xdr:row>
      <xdr:rowOff>3266</xdr:rowOff>
    </xdr:from>
    <xdr:to>
      <xdr:col>11</xdr:col>
      <xdr:colOff>43543</xdr:colOff>
      <xdr:row>23</xdr:row>
      <xdr:rowOff>261257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44285" y="1908266"/>
          <a:ext cx="6271533" cy="36298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prst="slop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Calculate the Break-even point (in $) given the following information: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Fixed Cost (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FC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) = $10,000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Direct Labor(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DL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) = $1.50 per unit</a:t>
          </a: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Material Cost(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MC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) = $0.75 per unit</a:t>
          </a: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Other Variable Costs (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VC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) = $2.25 per unit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Sales Price (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SP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) = $5.00 per unit</a:t>
          </a:r>
        </a:p>
      </xdr:txBody>
    </xdr:sp>
    <xdr:clientData/>
  </xdr:twoCellAnchor>
  <xdr:twoCellAnchor>
    <xdr:from>
      <xdr:col>0</xdr:col>
      <xdr:colOff>557894</xdr:colOff>
      <xdr:row>2</xdr:row>
      <xdr:rowOff>2720</xdr:rowOff>
    </xdr:from>
    <xdr:to>
      <xdr:col>2</xdr:col>
      <xdr:colOff>566058</xdr:colOff>
      <xdr:row>7</xdr:row>
      <xdr:rowOff>130629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57894" y="383720"/>
          <a:ext cx="1227364" cy="1080409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Back</a:t>
          </a:r>
        </a:p>
      </xdr:txBody>
    </xdr:sp>
    <xdr:clientData/>
  </xdr:twoCellAnchor>
  <xdr:twoCellAnchor>
    <xdr:from>
      <xdr:col>12</xdr:col>
      <xdr:colOff>446314</xdr:colOff>
      <xdr:row>9</xdr:row>
      <xdr:rowOff>130629</xdr:rowOff>
    </xdr:from>
    <xdr:to>
      <xdr:col>15</xdr:col>
      <xdr:colOff>544285</xdr:colOff>
      <xdr:row>13</xdr:row>
      <xdr:rowOff>108856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8132989" y="1845129"/>
          <a:ext cx="2498271" cy="740227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Solution</a:t>
          </a:r>
        </a:p>
      </xdr:txBody>
    </xdr:sp>
    <xdr:clientData/>
  </xdr:twoCellAnchor>
  <xdr:twoCellAnchor>
    <xdr:from>
      <xdr:col>11</xdr:col>
      <xdr:colOff>587828</xdr:colOff>
      <xdr:row>7</xdr:row>
      <xdr:rowOff>141514</xdr:rowOff>
    </xdr:from>
    <xdr:to>
      <xdr:col>11</xdr:col>
      <xdr:colOff>598714</xdr:colOff>
      <xdr:row>38</xdr:row>
      <xdr:rowOff>10886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 flipH="1">
          <a:off x="7360103" y="1475014"/>
          <a:ext cx="10886" cy="7889422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468085</xdr:colOff>
      <xdr:row>16</xdr:row>
      <xdr:rowOff>0</xdr:rowOff>
    </xdr:from>
    <xdr:to>
      <xdr:col>18</xdr:col>
      <xdr:colOff>130629</xdr:colOff>
      <xdr:row>18</xdr:row>
      <xdr:rowOff>97971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8305799" y="2960914"/>
          <a:ext cx="4582887" cy="707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>
              <a:latin typeface="Lucida Bright" panose="02040602050505020304" pitchFamily="18" charset="0"/>
              <a:cs typeface="FrankRuehl" panose="020E0503060101010101" pitchFamily="34" charset="-79"/>
            </a:rPr>
            <a:t>BEP (Dollars) = </a:t>
          </a:r>
          <a:r>
            <a:rPr lang="en-US" sz="2000" b="1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FC</a:t>
          </a:r>
          <a:r>
            <a:rPr lang="en-US" sz="2000">
              <a:latin typeface="Lucida Bright" panose="02040602050505020304" pitchFamily="18" charset="0"/>
              <a:cs typeface="FrankRuehl" panose="020E0503060101010101" pitchFamily="34" charset="-79"/>
            </a:rPr>
            <a:t>/(1-(</a:t>
          </a:r>
          <a:r>
            <a:rPr lang="en-US" sz="2000" b="1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VC</a:t>
          </a:r>
          <a:r>
            <a:rPr lang="en-US" sz="2000" b="0">
              <a:solidFill>
                <a:schemeClr val="dk1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/</a:t>
          </a:r>
          <a:r>
            <a:rPr lang="en-US" sz="2000" b="1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SP</a:t>
          </a:r>
          <a:r>
            <a:rPr lang="en-US" sz="2000">
              <a:latin typeface="Lucida Bright" panose="02040602050505020304" pitchFamily="18" charset="0"/>
              <a:cs typeface="FrankRuehl" panose="020E0503060101010101" pitchFamily="34" charset="-79"/>
            </a:rPr>
            <a:t>))=</a:t>
          </a:r>
        </a:p>
      </xdr:txBody>
    </xdr:sp>
    <xdr:clientData/>
  </xdr:twoCellAnchor>
  <xdr:twoCellAnchor>
    <xdr:from>
      <xdr:col>12</xdr:col>
      <xdr:colOff>489857</xdr:colOff>
      <xdr:row>19</xdr:row>
      <xdr:rowOff>250371</xdr:rowOff>
    </xdr:from>
    <xdr:to>
      <xdr:col>19</xdr:col>
      <xdr:colOff>849086</xdr:colOff>
      <xdr:row>23</xdr:row>
      <xdr:rowOff>108857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8327571" y="4245428"/>
          <a:ext cx="5900058" cy="1066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>
              <a:latin typeface="Lucida Bright" panose="02040602050505020304" pitchFamily="18" charset="0"/>
              <a:cs typeface="FrankRuehl" panose="020E0503060101010101" pitchFamily="34" charset="-79"/>
            </a:rPr>
            <a:t>This firm will </a:t>
          </a:r>
          <a:r>
            <a:rPr lang="en-US" sz="2400" baseline="0">
              <a:latin typeface="Lucida Bright" panose="02040602050505020304" pitchFamily="18" charset="0"/>
              <a:cs typeface="FrankRuehl" panose="020E0503060101010101" pitchFamily="34" charset="-79"/>
            </a:rPr>
            <a:t> need to have </a:t>
          </a:r>
          <a:r>
            <a:rPr lang="en-US" sz="24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$100,000 </a:t>
          </a:r>
          <a:r>
            <a:rPr lang="en-US" sz="2400" baseline="0">
              <a:latin typeface="Lucida Bright" panose="02040602050505020304" pitchFamily="18" charset="0"/>
              <a:cs typeface="FrankRuehl" panose="020E0503060101010101" pitchFamily="34" charset="-79"/>
            </a:rPr>
            <a:t>in revenue to break-even.</a:t>
          </a:r>
          <a:endParaRPr lang="en-US" sz="2400"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>
    <xdr:from>
      <xdr:col>5</xdr:col>
      <xdr:colOff>326572</xdr:colOff>
      <xdr:row>1</xdr:row>
      <xdr:rowOff>122465</xdr:rowOff>
    </xdr:from>
    <xdr:to>
      <xdr:col>15</xdr:col>
      <xdr:colOff>590550</xdr:colOff>
      <xdr:row>6</xdr:row>
      <xdr:rowOff>8165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3388179" y="312965"/>
          <a:ext cx="7326085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3. Problem</a:t>
          </a:r>
          <a:r>
            <a:rPr lang="en-US" sz="3200" b="1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Solved</a:t>
          </a:r>
          <a:endParaRPr lang="en-US" sz="3200" b="1">
            <a:solidFill>
              <a:schemeClr val="accent4">
                <a:lumMod val="50000"/>
              </a:schemeClr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>
    <xdr:from>
      <xdr:col>19</xdr:col>
      <xdr:colOff>1374321</xdr:colOff>
      <xdr:row>6</xdr:row>
      <xdr:rowOff>176893</xdr:rowOff>
    </xdr:from>
    <xdr:to>
      <xdr:col>23</xdr:col>
      <xdr:colOff>557892</xdr:colOff>
      <xdr:row>10</xdr:row>
      <xdr:rowOff>27541</xdr:rowOff>
    </xdr:to>
    <xdr:sp macro="" textlink="">
      <xdr:nvSpPr>
        <xdr:cNvPr id="9" name="Speech Bubble: Rectangl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14505214" y="1319893"/>
          <a:ext cx="2422071" cy="612648"/>
        </a:xfrm>
        <a:prstGeom prst="wedgeRectCallout">
          <a:avLst>
            <a:gd name="adj1" fmla="val -59295"/>
            <a:gd name="adj2" fmla="val 26905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>
              <a:latin typeface="Lucida Bright" panose="02040602050505020304" pitchFamily="18" charset="0"/>
            </a:rPr>
            <a:t>Click here to see the equation</a:t>
          </a:r>
        </a:p>
      </xdr:txBody>
    </xdr:sp>
    <xdr:clientData/>
  </xdr:twoCellAnchor>
  <xdr:twoCellAnchor>
    <xdr:from>
      <xdr:col>12</xdr:col>
      <xdr:colOff>489858</xdr:colOff>
      <xdr:row>23</xdr:row>
      <xdr:rowOff>402772</xdr:rowOff>
    </xdr:from>
    <xdr:to>
      <xdr:col>19</xdr:col>
      <xdr:colOff>0</xdr:colOff>
      <xdr:row>25</xdr:row>
      <xdr:rowOff>174171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0460575-7E62-4780-8053-AEAA061307A5}"/>
            </a:ext>
          </a:extLst>
        </xdr:cNvPr>
        <xdr:cNvSpPr txBox="1"/>
      </xdr:nvSpPr>
      <xdr:spPr>
        <a:xfrm>
          <a:off x="8327572" y="5606143"/>
          <a:ext cx="5050971" cy="707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>
              <a:latin typeface="Lucida Bright" panose="02040602050505020304" pitchFamily="18" charset="0"/>
              <a:cs typeface="FrankRuehl" panose="020E0503060101010101" pitchFamily="34" charset="-79"/>
            </a:rPr>
            <a:t>Total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 Variable Cost = $1.50+$0.75+$2.25 = $4.5</a:t>
          </a:r>
          <a:endParaRPr lang="en-US" sz="2000"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>
    <xdr:from>
      <xdr:col>9</xdr:col>
      <xdr:colOff>209007</xdr:colOff>
      <xdr:row>17</xdr:row>
      <xdr:rowOff>65314</xdr:rowOff>
    </xdr:from>
    <xdr:to>
      <xdr:col>9</xdr:col>
      <xdr:colOff>511629</xdr:colOff>
      <xdr:row>20</xdr:row>
      <xdr:rowOff>65314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29B7D708-234E-4986-94E6-69110FE36F87}"/>
            </a:ext>
          </a:extLst>
        </xdr:cNvPr>
        <xdr:cNvSpPr/>
      </xdr:nvSpPr>
      <xdr:spPr>
        <a:xfrm rot="10800000" flipH="1">
          <a:off x="5869578" y="3211285"/>
          <a:ext cx="302622" cy="1143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511629</xdr:colOff>
      <xdr:row>18</xdr:row>
      <xdr:rowOff>212271</xdr:rowOff>
    </xdr:from>
    <xdr:to>
      <xdr:col>13</xdr:col>
      <xdr:colOff>43543</xdr:colOff>
      <xdr:row>24</xdr:row>
      <xdr:rowOff>293914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137944-5DA2-4CC1-B382-79A48581D569}"/>
            </a:ext>
          </a:extLst>
        </xdr:cNvPr>
        <xdr:cNvCxnSpPr>
          <a:stCxn id="2" idx="1"/>
        </xdr:cNvCxnSpPr>
      </xdr:nvCxnSpPr>
      <xdr:spPr>
        <a:xfrm>
          <a:off x="6172200" y="3782785"/>
          <a:ext cx="2569029" cy="218258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544285</xdr:colOff>
      <xdr:row>10</xdr:row>
      <xdr:rowOff>3266</xdr:rowOff>
    </xdr:from>
    <xdr:to>
      <xdr:col>11</xdr:col>
      <xdr:colOff>43543</xdr:colOff>
      <xdr:row>23</xdr:row>
      <xdr:rowOff>261257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544285" y="1679666"/>
          <a:ext cx="6441078" cy="35041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prst="slop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Calculate the Break-even point 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(in $) 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given the following information: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Fixed Cost (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FC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) = $10,000</a:t>
          </a: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Direct Labor(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DL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) = $1.50 per unit</a:t>
          </a: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Material Cost(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MC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) = $0.75 per unit</a:t>
          </a: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Other Variable Costs (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VC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) = $2.25 per unit</a:t>
          </a: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Sales Price (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SP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) = $5.00 per unit</a:t>
          </a:r>
        </a:p>
      </xdr:txBody>
    </xdr:sp>
    <xdr:clientData/>
  </xdr:twoCellAnchor>
  <xdr:twoCellAnchor>
    <xdr:from>
      <xdr:col>0</xdr:col>
      <xdr:colOff>557894</xdr:colOff>
      <xdr:row>2</xdr:row>
      <xdr:rowOff>2720</xdr:rowOff>
    </xdr:from>
    <xdr:to>
      <xdr:col>2</xdr:col>
      <xdr:colOff>566058</xdr:colOff>
      <xdr:row>7</xdr:row>
      <xdr:rowOff>130629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57894" y="338000"/>
          <a:ext cx="1257844" cy="966109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Back</a:t>
          </a:r>
        </a:p>
      </xdr:txBody>
    </xdr:sp>
    <xdr:clientData/>
  </xdr:twoCellAnchor>
  <xdr:twoCellAnchor>
    <xdr:from>
      <xdr:col>12</xdr:col>
      <xdr:colOff>827314</xdr:colOff>
      <xdr:row>9</xdr:row>
      <xdr:rowOff>48986</xdr:rowOff>
    </xdr:from>
    <xdr:to>
      <xdr:col>17</xdr:col>
      <xdr:colOff>108858</xdr:colOff>
      <xdr:row>13</xdr:row>
      <xdr:rowOff>27213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8542564" y="1763486"/>
          <a:ext cx="2057401" cy="740227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Workspace</a:t>
          </a:r>
        </a:p>
      </xdr:txBody>
    </xdr:sp>
    <xdr:clientData/>
  </xdr:twoCellAnchor>
  <xdr:twoCellAnchor>
    <xdr:from>
      <xdr:col>11</xdr:col>
      <xdr:colOff>560614</xdr:colOff>
      <xdr:row>8</xdr:row>
      <xdr:rowOff>141514</xdr:rowOff>
    </xdr:from>
    <xdr:to>
      <xdr:col>11</xdr:col>
      <xdr:colOff>571500</xdr:colOff>
      <xdr:row>39</xdr:row>
      <xdr:rowOff>10886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 flipH="1">
          <a:off x="7364185" y="1665514"/>
          <a:ext cx="10886" cy="6564086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214312</xdr:colOff>
      <xdr:row>5</xdr:row>
      <xdr:rowOff>161585</xdr:rowOff>
    </xdr:from>
    <xdr:to>
      <xdr:col>24</xdr:col>
      <xdr:colOff>69736</xdr:colOff>
      <xdr:row>9</xdr:row>
      <xdr:rowOff>139812</xdr:rowOff>
    </xdr:to>
    <xdr:sp macro="" textlink="">
      <xdr:nvSpPr>
        <xdr:cNvPr id="9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12025312" y="1114085"/>
          <a:ext cx="2224768" cy="740227"/>
        </a:xfrm>
        <a:prstGeom prst="roundRect">
          <a:avLst/>
        </a:prstGeom>
        <a:solidFill>
          <a:srgbClr val="FFC000"/>
        </a:solidFill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>
              <a:solidFill>
                <a:schemeClr val="tx2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To Solution</a:t>
          </a:r>
        </a:p>
      </xdr:txBody>
    </xdr:sp>
    <xdr:clientData/>
  </xdr:twoCellAnchor>
  <xdr:twoCellAnchor>
    <xdr:from>
      <xdr:col>7</xdr:col>
      <xdr:colOff>54428</xdr:colOff>
      <xdr:row>1</xdr:row>
      <xdr:rowOff>136071</xdr:rowOff>
    </xdr:from>
    <xdr:to>
      <xdr:col>15</xdr:col>
      <xdr:colOff>345619</xdr:colOff>
      <xdr:row>6</xdr:row>
      <xdr:rowOff>176892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4408714" y="326571"/>
          <a:ext cx="5475512" cy="993321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3. Break</a:t>
          </a:r>
          <a:r>
            <a:rPr lang="en-US" sz="2800" b="1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-even in ($)</a:t>
          </a:r>
          <a:endParaRPr lang="en-US" sz="2800" b="1">
            <a:solidFill>
              <a:schemeClr val="accent4">
                <a:lumMod val="50000"/>
              </a:schemeClr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10</xdr:col>
      <xdr:colOff>595312</xdr:colOff>
      <xdr:row>30</xdr:row>
      <xdr:rowOff>142874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607219" y="5548313"/>
          <a:ext cx="6131718" cy="904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>
              <a:latin typeface="Lucida Bright" panose="02040602050505020304" pitchFamily="18" charset="0"/>
            </a:rPr>
            <a:t>Use</a:t>
          </a:r>
          <a:r>
            <a:rPr lang="en-US" sz="2000" baseline="0">
              <a:latin typeface="Lucida Bright" panose="02040602050505020304" pitchFamily="18" charset="0"/>
            </a:rPr>
            <a:t> the appropriate equation to solve this problem.</a:t>
          </a:r>
          <a:endParaRPr lang="en-US" sz="2000">
            <a:latin typeface="Lucida Bright" panose="020406020505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614140</xdr:colOff>
      <xdr:row>30</xdr:row>
      <xdr:rowOff>2724</xdr:rowOff>
    </xdr:from>
    <xdr:to>
      <xdr:col>20</xdr:col>
      <xdr:colOff>420919</xdr:colOff>
      <xdr:row>34</xdr:row>
      <xdr:rowOff>111579</xdr:rowOff>
    </xdr:to>
    <xdr:sp macro="" textlink="">
      <xdr:nvSpPr>
        <xdr:cNvPr id="4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300940" y="5554438"/>
          <a:ext cx="3529693" cy="849084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Click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</a:t>
          </a:r>
          <a:r>
            <a:rPr lang="en-US" sz="2800" b="1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Here</a:t>
          </a:r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to Start</a:t>
          </a:r>
        </a:p>
      </xdr:txBody>
    </xdr:sp>
    <xdr:clientData/>
  </xdr:twoCellAnchor>
  <xdr:twoCellAnchor editAs="oneCell">
    <xdr:from>
      <xdr:col>1</xdr:col>
      <xdr:colOff>19050</xdr:colOff>
      <xdr:row>0</xdr:row>
      <xdr:rowOff>144236</xdr:rowOff>
    </xdr:from>
    <xdr:to>
      <xdr:col>6</xdr:col>
      <xdr:colOff>217714</xdr:colOff>
      <xdr:row>10</xdr:row>
      <xdr:rowOff>33738</xdr:rowOff>
    </xdr:to>
    <xdr:pic>
      <xdr:nvPicPr>
        <xdr:cNvPr id="5" name="Picture 4" descr="Picturelogo1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8650" y="144236"/>
          <a:ext cx="3246664" cy="1794502"/>
        </a:xfrm>
        <a:prstGeom prst="rect">
          <a:avLst/>
        </a:prstGeom>
      </xdr:spPr>
    </xdr:pic>
    <xdr:clientData/>
  </xdr:twoCellAnchor>
  <xdr:twoCellAnchor>
    <xdr:from>
      <xdr:col>1</xdr:col>
      <xdr:colOff>236763</xdr:colOff>
      <xdr:row>7</xdr:row>
      <xdr:rowOff>179615</xdr:rowOff>
    </xdr:from>
    <xdr:to>
      <xdr:col>5</xdr:col>
      <xdr:colOff>522513</xdr:colOff>
      <xdr:row>9</xdr:row>
      <xdr:rowOff>76201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846363" y="1513115"/>
          <a:ext cx="2724150" cy="2775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600" b="1">
              <a:solidFill>
                <a:schemeClr val="accent3">
                  <a:lumMod val="50000"/>
                </a:schemeClr>
              </a:solidFill>
            </a:rPr>
            <a:t>RPP-</a:t>
          </a:r>
          <a:r>
            <a:rPr lang="en-US" sz="1600" b="1" i="1">
              <a:solidFill>
                <a:schemeClr val="accent3">
                  <a:lumMod val="50000"/>
                </a:schemeClr>
              </a:solidFill>
            </a:rPr>
            <a:t>Do not duplicate</a:t>
          </a:r>
        </a:p>
      </xdr:txBody>
    </xdr:sp>
    <xdr:clientData/>
  </xdr:twoCellAnchor>
  <xdr:twoCellAnchor>
    <xdr:from>
      <xdr:col>3</xdr:col>
      <xdr:colOff>361948</xdr:colOff>
      <xdr:row>17</xdr:row>
      <xdr:rowOff>108857</xdr:rowOff>
    </xdr:from>
    <xdr:to>
      <xdr:col>11</xdr:col>
      <xdr:colOff>130627</xdr:colOff>
      <xdr:row>25</xdr:row>
      <xdr:rowOff>40820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2223405" y="3254828"/>
          <a:ext cx="4732565" cy="1412421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 baseline="0">
              <a:solidFill>
                <a:schemeClr val="accent3">
                  <a:lumMod val="50000"/>
                </a:schemeClr>
              </a:solidFill>
              <a:latin typeface="Lucida Bright" panose="02040602050505020304" pitchFamily="18" charset="0"/>
            </a:rPr>
            <a:t>Break-even Analysis</a:t>
          </a:r>
          <a:endParaRPr lang="en-US" sz="2800" b="1">
            <a:solidFill>
              <a:schemeClr val="accent3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22</xdr:col>
      <xdr:colOff>39458</xdr:colOff>
      <xdr:row>8</xdr:row>
      <xdr:rowOff>114300</xdr:rowOff>
    </xdr:to>
    <xdr:sp macro="" textlink="">
      <xdr:nvSpPr>
        <xdr:cNvPr id="7" name="Rounded 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DC6A47-8B57-413B-9679-1F7E823A664B}"/>
            </a:ext>
          </a:extLst>
        </xdr:cNvPr>
        <xdr:cNvSpPr/>
      </xdr:nvSpPr>
      <xdr:spPr>
        <a:xfrm>
          <a:off x="7347857" y="381000"/>
          <a:ext cx="6162672" cy="12573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</a:rPr>
            <a:t>Operations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</a:rPr>
            <a:t> Management</a:t>
          </a:r>
          <a:endParaRPr lang="en-US" sz="36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13</xdr:col>
      <xdr:colOff>443594</xdr:colOff>
      <xdr:row>11</xdr:row>
      <xdr:rowOff>10885</xdr:rowOff>
    </xdr:from>
    <xdr:to>
      <xdr:col>21</xdr:col>
      <xdr:colOff>212273</xdr:colOff>
      <xdr:row>27</xdr:row>
      <xdr:rowOff>54428</xdr:rowOff>
    </xdr:to>
    <xdr:sp macro="" textlink="">
      <xdr:nvSpPr>
        <xdr:cNvPr id="9" name="Rounded Rectangle 7">
          <a:extLst>
            <a:ext uri="{FF2B5EF4-FFF2-40B4-BE49-F238E27FC236}">
              <a16:creationId xmlns:a16="http://schemas.microsoft.com/office/drawing/2014/main" id="{00B7BBB7-F6F2-48E8-A200-4C0415A9FF5A}"/>
            </a:ext>
          </a:extLst>
        </xdr:cNvPr>
        <xdr:cNvSpPr/>
      </xdr:nvSpPr>
      <xdr:spPr>
        <a:xfrm>
          <a:off x="8509908" y="2046514"/>
          <a:ext cx="4732565" cy="3004457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2800" b="1" baseline="0">
            <a:solidFill>
              <a:srgbClr val="C00000"/>
            </a:solidFill>
            <a:latin typeface="Lucida Bright" panose="02040602050505020304" pitchFamily="18" charset="0"/>
          </a:endParaRPr>
        </a:p>
        <a:p>
          <a:pPr algn="ctr"/>
          <a:r>
            <a:rPr lang="en-US" sz="2800" b="1" baseline="0">
              <a:solidFill>
                <a:srgbClr val="003300"/>
              </a:solidFill>
              <a:latin typeface="Lucida Bright" panose="02040602050505020304" pitchFamily="18" charset="0"/>
            </a:rPr>
            <a:t>Test 1</a:t>
          </a:r>
        </a:p>
        <a:p>
          <a:pPr algn="ctr"/>
          <a:r>
            <a:rPr lang="en-US" sz="2800" b="1" baseline="0">
              <a:solidFill>
                <a:srgbClr val="C00000"/>
              </a:solidFill>
              <a:latin typeface="Lucida Bright" panose="02040602050505020304" pitchFamily="18" charset="0"/>
            </a:rPr>
            <a:t>Sample Problems</a:t>
          </a:r>
        </a:p>
        <a:p>
          <a:pPr algn="ctr"/>
          <a:endParaRPr lang="en-US" sz="2800" b="1" baseline="0">
            <a:solidFill>
              <a:srgbClr val="C00000"/>
            </a:solidFill>
            <a:latin typeface="Lucida Bright" panose="02040602050505020304" pitchFamily="18" charset="0"/>
          </a:endParaRPr>
        </a:p>
        <a:p>
          <a:pPr algn="ctr"/>
          <a:r>
            <a:rPr lang="en-US" sz="2800" b="1" baseline="0">
              <a:solidFill>
                <a:schemeClr val="accent1">
                  <a:lumMod val="50000"/>
                </a:schemeClr>
              </a:solidFill>
              <a:latin typeface="Lucida Bright" panose="02040602050505020304" pitchFamily="18" charset="0"/>
            </a:rPr>
            <a:t>as of 9/5/21</a:t>
          </a:r>
        </a:p>
        <a:p>
          <a:pPr algn="ctr"/>
          <a:endParaRPr lang="en-US" sz="2800" baseline="0">
            <a:solidFill>
              <a:srgbClr val="C00000"/>
            </a:solidFill>
            <a:latin typeface="Lucida Bright" panose="02040602050505020304" pitchFamily="18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310244</xdr:colOff>
      <xdr:row>2</xdr:row>
      <xdr:rowOff>54427</xdr:rowOff>
    </xdr:from>
    <xdr:to>
      <xdr:col>23</xdr:col>
      <xdr:colOff>182880</xdr:colOff>
      <xdr:row>6</xdr:row>
      <xdr:rowOff>163283</xdr:rowOff>
    </xdr:to>
    <xdr:sp macro="" textlink="">
      <xdr:nvSpPr>
        <xdr:cNvPr id="17" name="Rounded Rectangle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7183484" y="420187"/>
          <a:ext cx="7995556" cy="840376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accent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4000">
              <a:solidFill>
                <a:schemeClr val="tx1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Content</a:t>
          </a:r>
        </a:p>
      </xdr:txBody>
    </xdr:sp>
    <xdr:clientData/>
  </xdr:twoCellAnchor>
  <xdr:twoCellAnchor>
    <xdr:from>
      <xdr:col>12</xdr:col>
      <xdr:colOff>63500</xdr:colOff>
      <xdr:row>12</xdr:row>
      <xdr:rowOff>14242</xdr:rowOff>
    </xdr:from>
    <xdr:to>
      <xdr:col>22</xdr:col>
      <xdr:colOff>111125</xdr:colOff>
      <xdr:row>16</xdr:row>
      <xdr:rowOff>120921</xdr:rowOff>
    </xdr:to>
    <xdr:sp macro="" textlink="">
      <xdr:nvSpPr>
        <xdr:cNvPr id="19" name="Rounded Rectangle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/>
      </xdr:nvSpPr>
      <xdr:spPr>
        <a:xfrm>
          <a:off x="7302500" y="2300242"/>
          <a:ext cx="6080125" cy="868679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1.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Goal Seek Model</a:t>
          </a:r>
          <a:endParaRPr lang="en-US" sz="3600">
            <a:solidFill>
              <a:schemeClr val="tx1"/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>
    <xdr:from>
      <xdr:col>11</xdr:col>
      <xdr:colOff>583380</xdr:colOff>
      <xdr:row>19</xdr:row>
      <xdr:rowOff>151038</xdr:rowOff>
    </xdr:from>
    <xdr:to>
      <xdr:col>22</xdr:col>
      <xdr:colOff>63500</xdr:colOff>
      <xdr:row>24</xdr:row>
      <xdr:rowOff>126999</xdr:rowOff>
    </xdr:to>
    <xdr:sp macro="" textlink="">
      <xdr:nvSpPr>
        <xdr:cNvPr id="22" name="Rounded Rectangle 2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/>
      </xdr:nvSpPr>
      <xdr:spPr>
        <a:xfrm>
          <a:off x="7219130" y="3770538"/>
          <a:ext cx="6115870" cy="928461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2.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Break-even Point (units)</a:t>
          </a:r>
          <a:endParaRPr lang="en-US" sz="3600">
            <a:solidFill>
              <a:schemeClr val="tx1"/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 editAs="oneCell">
    <xdr:from>
      <xdr:col>25</xdr:col>
      <xdr:colOff>214993</xdr:colOff>
      <xdr:row>1</xdr:row>
      <xdr:rowOff>89807</xdr:rowOff>
    </xdr:from>
    <xdr:to>
      <xdr:col>30</xdr:col>
      <xdr:colOff>413657</xdr:colOff>
      <xdr:row>10</xdr:row>
      <xdr:rowOff>164366</xdr:rowOff>
    </xdr:to>
    <xdr:pic>
      <xdr:nvPicPr>
        <xdr:cNvPr id="23" name="Picture 22" descr="Picturelogo1.png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064593" y="280307"/>
          <a:ext cx="3246664" cy="1789059"/>
        </a:xfrm>
        <a:prstGeom prst="rect">
          <a:avLst/>
        </a:prstGeom>
      </xdr:spPr>
    </xdr:pic>
    <xdr:clientData/>
  </xdr:twoCellAnchor>
  <xdr:twoCellAnchor>
    <xdr:from>
      <xdr:col>25</xdr:col>
      <xdr:colOff>498021</xdr:colOff>
      <xdr:row>8</xdr:row>
      <xdr:rowOff>59871</xdr:rowOff>
    </xdr:from>
    <xdr:to>
      <xdr:col>30</xdr:col>
      <xdr:colOff>163286</xdr:colOff>
      <xdr:row>9</xdr:row>
      <xdr:rowOff>141514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/>
      </xdr:nvSpPr>
      <xdr:spPr>
        <a:xfrm>
          <a:off x="16347621" y="1583871"/>
          <a:ext cx="2713265" cy="272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600" b="1">
              <a:solidFill>
                <a:schemeClr val="accent3">
                  <a:lumMod val="50000"/>
                </a:schemeClr>
              </a:solidFill>
            </a:rPr>
            <a:t>RPP-</a:t>
          </a:r>
          <a:r>
            <a:rPr lang="en-US" sz="1600" b="1" i="1">
              <a:solidFill>
                <a:schemeClr val="accent3">
                  <a:lumMod val="50000"/>
                </a:schemeClr>
              </a:solidFill>
            </a:rPr>
            <a:t>Do not duplicate</a:t>
          </a:r>
        </a:p>
      </xdr:txBody>
    </xdr:sp>
    <xdr:clientData/>
  </xdr:twoCellAnchor>
  <xdr:twoCellAnchor>
    <xdr:from>
      <xdr:col>11</xdr:col>
      <xdr:colOff>555625</xdr:colOff>
      <xdr:row>27</xdr:row>
      <xdr:rowOff>164193</xdr:rowOff>
    </xdr:from>
    <xdr:to>
      <xdr:col>22</xdr:col>
      <xdr:colOff>31750</xdr:colOff>
      <xdr:row>32</xdr:row>
      <xdr:rowOff>142875</xdr:rowOff>
    </xdr:to>
    <xdr:sp macro="" textlink="">
      <xdr:nvSpPr>
        <xdr:cNvPr id="25" name="Rounded Rectangle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/>
      </xdr:nvSpPr>
      <xdr:spPr>
        <a:xfrm>
          <a:off x="7191375" y="5307693"/>
          <a:ext cx="6111875" cy="931182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3.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Break-even Point ($)   </a:t>
          </a:r>
          <a:endParaRPr lang="en-US" sz="3600">
            <a:solidFill>
              <a:schemeClr val="tx1"/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>
    <xdr:from>
      <xdr:col>2</xdr:col>
      <xdr:colOff>261257</xdr:colOff>
      <xdr:row>0</xdr:row>
      <xdr:rowOff>163286</xdr:rowOff>
    </xdr:from>
    <xdr:to>
      <xdr:col>4</xdr:col>
      <xdr:colOff>269420</xdr:colOff>
      <xdr:row>6</xdr:row>
      <xdr:rowOff>122465</xdr:rowOff>
    </xdr:to>
    <xdr:sp macro="" textlink="">
      <xdr:nvSpPr>
        <xdr:cNvPr id="31" name="Left Arrow 3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/>
      </xdr:nvSpPr>
      <xdr:spPr>
        <a:xfrm>
          <a:off x="1480457" y="163286"/>
          <a:ext cx="1227363" cy="1102179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Back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RowColHeaders="0" zoomScale="70" zoomScaleNormal="70" workbookViewId="0">
      <selection activeCell="R27" sqref="R27"/>
    </sheetView>
  </sheetViews>
  <sheetFormatPr defaultColWidth="8.88671875" defaultRowHeight="14.4" x14ac:dyDescent="0.3"/>
  <cols>
    <col min="1" max="16384" width="8.88671875" style="3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showRowColHeaders="0" workbookViewId="0"/>
  </sheetViews>
  <sheetFormatPr defaultColWidth="9.109375" defaultRowHeight="14.4" x14ac:dyDescent="0.3"/>
  <cols>
    <col min="1" max="16384" width="9.109375" style="3"/>
  </cols>
  <sheetData>
    <row r="1" spans="1:1" x14ac:dyDescent="0.3">
      <c r="A1" s="3" t="s">
        <v>8</v>
      </c>
    </row>
  </sheetData>
  <sheetProtection password="C7B2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E3:R26"/>
  <sheetViews>
    <sheetView zoomScale="70" zoomScaleNormal="70" workbookViewId="0">
      <selection activeCell="W33" sqref="A1:W33"/>
    </sheetView>
  </sheetViews>
  <sheetFormatPr defaultColWidth="8.88671875" defaultRowHeight="14.4" x14ac:dyDescent="0.3"/>
  <cols>
    <col min="1" max="4" width="8.88671875" style="1"/>
    <col min="5" max="5" width="38.33203125" style="1" customWidth="1"/>
    <col min="6" max="6" width="12.44140625" style="1" customWidth="1"/>
    <col min="7" max="12" width="8.88671875" style="1"/>
    <col min="13" max="13" width="52" style="1" customWidth="1"/>
    <col min="14" max="14" width="21.5546875" style="1" customWidth="1"/>
    <col min="15" max="16384" width="8.88671875" style="1"/>
  </cols>
  <sheetData>
    <row r="3" spans="5:18" ht="21" x14ac:dyDescent="0.4">
      <c r="E3" s="37"/>
      <c r="F3" s="37"/>
      <c r="G3" s="37"/>
      <c r="H3" s="37"/>
    </row>
    <row r="4" spans="5:18" ht="21" x14ac:dyDescent="0.4">
      <c r="E4" s="19"/>
      <c r="F4" s="19"/>
      <c r="G4" s="19"/>
      <c r="H4" s="19"/>
    </row>
    <row r="5" spans="5:18" ht="21" x14ac:dyDescent="0.4">
      <c r="E5" s="19"/>
      <c r="F5" s="19"/>
      <c r="G5" s="19"/>
      <c r="H5" s="19"/>
    </row>
    <row r="6" spans="5:18" ht="21" x14ac:dyDescent="0.4">
      <c r="E6" s="5"/>
      <c r="F6" s="5"/>
      <c r="G6" s="5"/>
      <c r="H6" s="5"/>
    </row>
    <row r="7" spans="5:18" ht="21" x14ac:dyDescent="0.4">
      <c r="E7" s="5"/>
      <c r="F7" s="5"/>
      <c r="G7" s="5"/>
      <c r="H7" s="5"/>
    </row>
    <row r="8" spans="5:18" ht="21" x14ac:dyDescent="0.4">
      <c r="E8" s="5"/>
      <c r="F8" s="5"/>
      <c r="G8" s="5"/>
      <c r="H8" s="5"/>
      <c r="L8" s="31"/>
      <c r="M8" s="31"/>
      <c r="N8" s="31"/>
      <c r="O8" s="31"/>
      <c r="P8" s="31"/>
    </row>
    <row r="9" spans="5:18" ht="27.6" x14ac:dyDescent="0.45">
      <c r="L9" s="31"/>
      <c r="M9" s="20" t="s">
        <v>9</v>
      </c>
      <c r="N9" s="21"/>
      <c r="O9" s="21"/>
      <c r="P9" s="21"/>
      <c r="Q9" s="18"/>
      <c r="R9" s="18"/>
    </row>
    <row r="10" spans="5:18" ht="27" x14ac:dyDescent="0.4">
      <c r="L10" s="31"/>
      <c r="M10" s="22"/>
      <c r="N10" s="22"/>
      <c r="O10" s="22"/>
      <c r="P10" s="22"/>
    </row>
    <row r="11" spans="5:18" ht="27" x14ac:dyDescent="0.4">
      <c r="L11" s="31"/>
      <c r="M11" s="23" t="s">
        <v>4</v>
      </c>
      <c r="N11" s="24">
        <v>5000</v>
      </c>
      <c r="O11" s="22"/>
      <c r="P11" s="22"/>
    </row>
    <row r="12" spans="5:18" ht="27" x14ac:dyDescent="0.4">
      <c r="L12" s="31"/>
      <c r="M12" s="23"/>
      <c r="N12" s="25"/>
      <c r="O12" s="22"/>
      <c r="P12" s="22"/>
    </row>
    <row r="13" spans="5:18" ht="27" x14ac:dyDescent="0.4">
      <c r="L13" s="31"/>
      <c r="M13" s="23" t="s">
        <v>5</v>
      </c>
      <c r="N13" s="24">
        <v>2</v>
      </c>
      <c r="O13" s="22"/>
      <c r="P13" s="22"/>
    </row>
    <row r="14" spans="5:18" ht="27" x14ac:dyDescent="0.4">
      <c r="L14" s="31"/>
      <c r="M14" s="23"/>
      <c r="N14" s="25"/>
      <c r="O14" s="22"/>
      <c r="P14" s="22"/>
    </row>
    <row r="15" spans="5:18" ht="27" x14ac:dyDescent="0.4">
      <c r="L15" s="31"/>
      <c r="M15" s="23" t="s">
        <v>0</v>
      </c>
      <c r="N15" s="24">
        <v>5</v>
      </c>
      <c r="O15" s="22"/>
      <c r="P15" s="22"/>
    </row>
    <row r="16" spans="5:18" ht="27" x14ac:dyDescent="0.4">
      <c r="L16" s="31"/>
      <c r="M16" s="22"/>
      <c r="N16" s="26"/>
      <c r="O16" s="22"/>
      <c r="P16" s="22"/>
    </row>
    <row r="17" spans="12:18" ht="27.6" x14ac:dyDescent="0.45">
      <c r="L17" s="31"/>
      <c r="M17" s="38" t="s">
        <v>7</v>
      </c>
      <c r="N17" s="38"/>
      <c r="O17" s="38"/>
      <c r="P17" s="38"/>
    </row>
    <row r="18" spans="12:18" ht="27" x14ac:dyDescent="0.4">
      <c r="L18" s="31"/>
      <c r="M18" s="22"/>
      <c r="N18" s="26"/>
      <c r="O18" s="22"/>
      <c r="P18" s="22"/>
    </row>
    <row r="19" spans="12:18" ht="27.6" x14ac:dyDescent="0.45">
      <c r="L19" s="31"/>
      <c r="M19" s="27" t="s">
        <v>3</v>
      </c>
      <c r="N19" s="28"/>
      <c r="O19" s="22"/>
      <c r="P19" s="22"/>
    </row>
    <row r="20" spans="12:18" ht="31.2" x14ac:dyDescent="0.6">
      <c r="L20" s="31"/>
      <c r="M20" s="23"/>
      <c r="N20" s="25"/>
      <c r="O20" s="22"/>
      <c r="P20" s="22"/>
      <c r="Q20" s="39"/>
      <c r="R20" s="39"/>
    </row>
    <row r="21" spans="12:18" ht="27" x14ac:dyDescent="0.4">
      <c r="L21" s="31"/>
      <c r="M21" s="23" t="s">
        <v>1</v>
      </c>
      <c r="N21" s="32">
        <f>N11+N19*N13</f>
        <v>5000</v>
      </c>
      <c r="O21" s="22"/>
      <c r="P21" s="22"/>
    </row>
    <row r="22" spans="12:18" ht="27" x14ac:dyDescent="0.4">
      <c r="L22" s="31"/>
      <c r="M22" s="23"/>
      <c r="N22" s="25"/>
      <c r="O22" s="22"/>
      <c r="P22" s="22"/>
    </row>
    <row r="23" spans="12:18" ht="27" x14ac:dyDescent="0.4">
      <c r="L23" s="31"/>
      <c r="M23" s="23" t="s">
        <v>2</v>
      </c>
      <c r="N23" s="32">
        <f>N15*N19</f>
        <v>0</v>
      </c>
      <c r="O23" s="22"/>
      <c r="P23" s="22"/>
    </row>
    <row r="24" spans="12:18" ht="27" x14ac:dyDescent="0.4">
      <c r="L24" s="31"/>
      <c r="M24" s="23"/>
      <c r="N24" s="25"/>
      <c r="O24" s="22"/>
      <c r="P24" s="22"/>
    </row>
    <row r="25" spans="12:18" ht="27" x14ac:dyDescent="0.4">
      <c r="L25" s="31"/>
      <c r="M25" s="23" t="s">
        <v>6</v>
      </c>
      <c r="N25" s="32">
        <f>N23-N21</f>
        <v>-5000</v>
      </c>
      <c r="O25" s="22"/>
      <c r="P25" s="22"/>
    </row>
    <row r="26" spans="12:18" x14ac:dyDescent="0.3">
      <c r="L26" s="31"/>
      <c r="M26" s="31"/>
      <c r="N26" s="31"/>
      <c r="O26" s="31"/>
      <c r="P26" s="31"/>
    </row>
  </sheetData>
  <mergeCells count="3">
    <mergeCell ref="E3:H3"/>
    <mergeCell ref="M17:P17"/>
    <mergeCell ref="Q20:R20"/>
  </mergeCells>
  <pageMargins left="0.7" right="0.7" top="0.75" bottom="0.75" header="0.3" footer="0.3"/>
  <pageSetup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E3:R25"/>
  <sheetViews>
    <sheetView zoomScale="70" zoomScaleNormal="70" workbookViewId="0"/>
  </sheetViews>
  <sheetFormatPr defaultColWidth="8.88671875" defaultRowHeight="14.4" x14ac:dyDescent="0.3"/>
  <cols>
    <col min="1" max="4" width="8.88671875" style="1"/>
    <col min="5" max="5" width="38.33203125" style="1" customWidth="1"/>
    <col min="6" max="6" width="12.44140625" style="1" customWidth="1"/>
    <col min="7" max="12" width="8.88671875" style="1"/>
    <col min="13" max="13" width="52" style="1" customWidth="1"/>
    <col min="14" max="14" width="21.5546875" style="1" customWidth="1"/>
    <col min="15" max="15" width="11.88671875" style="1" bestFit="1" customWidth="1"/>
    <col min="16" max="16384" width="8.88671875" style="1"/>
  </cols>
  <sheetData>
    <row r="3" spans="5:18" ht="21" x14ac:dyDescent="0.4">
      <c r="E3" s="37"/>
      <c r="F3" s="37"/>
      <c r="G3" s="37"/>
      <c r="H3" s="37"/>
    </row>
    <row r="4" spans="5:18" ht="21" x14ac:dyDescent="0.4">
      <c r="E4" s="4"/>
      <c r="F4" s="4"/>
      <c r="G4" s="4"/>
      <c r="H4" s="4"/>
    </row>
    <row r="5" spans="5:18" ht="21" x14ac:dyDescent="0.4">
      <c r="E5" s="15"/>
      <c r="F5" s="15"/>
      <c r="G5" s="15"/>
      <c r="H5" s="15"/>
    </row>
    <row r="6" spans="5:18" ht="21" x14ac:dyDescent="0.4">
      <c r="E6" s="5"/>
      <c r="F6" s="5"/>
      <c r="G6" s="5"/>
      <c r="H6" s="5"/>
    </row>
    <row r="7" spans="5:18" ht="21" x14ac:dyDescent="0.4">
      <c r="E7" s="5"/>
      <c r="F7" s="5"/>
      <c r="G7" s="5"/>
      <c r="H7" s="5"/>
    </row>
    <row r="8" spans="5:18" ht="27.6" x14ac:dyDescent="0.45">
      <c r="M8" s="20" t="s">
        <v>9</v>
      </c>
      <c r="N8" s="21"/>
      <c r="O8" s="21"/>
      <c r="P8" s="21"/>
      <c r="Q8" s="18"/>
      <c r="R8" s="18"/>
    </row>
    <row r="9" spans="5:18" ht="27" x14ac:dyDescent="0.4">
      <c r="M9" s="22"/>
      <c r="N9" s="22"/>
      <c r="O9" s="22"/>
      <c r="P9" s="22"/>
    </row>
    <row r="10" spans="5:18" ht="27" x14ac:dyDescent="0.4">
      <c r="M10" s="23" t="s">
        <v>4</v>
      </c>
      <c r="N10" s="24">
        <v>5000</v>
      </c>
      <c r="O10" s="22"/>
      <c r="P10" s="22"/>
    </row>
    <row r="11" spans="5:18" ht="27" x14ac:dyDescent="0.4">
      <c r="M11" s="23"/>
      <c r="N11" s="25"/>
      <c r="O11" s="22"/>
      <c r="P11" s="22"/>
    </row>
    <row r="12" spans="5:18" ht="27" x14ac:dyDescent="0.4">
      <c r="M12" s="23" t="s">
        <v>5</v>
      </c>
      <c r="N12" s="24">
        <v>2</v>
      </c>
      <c r="O12" s="22"/>
      <c r="P12" s="22"/>
    </row>
    <row r="13" spans="5:18" ht="27" x14ac:dyDescent="0.4">
      <c r="M13" s="23"/>
      <c r="N13" s="25"/>
      <c r="O13" s="22"/>
      <c r="P13" s="22"/>
    </row>
    <row r="14" spans="5:18" ht="27" x14ac:dyDescent="0.4">
      <c r="M14" s="23" t="s">
        <v>0</v>
      </c>
      <c r="N14" s="24">
        <v>5</v>
      </c>
      <c r="O14" s="22"/>
      <c r="P14" s="22"/>
    </row>
    <row r="15" spans="5:18" ht="27" x14ac:dyDescent="0.4">
      <c r="M15" s="22"/>
      <c r="N15" s="26"/>
      <c r="O15" s="22"/>
      <c r="P15" s="22"/>
    </row>
    <row r="16" spans="5:18" ht="27.6" x14ac:dyDescent="0.45">
      <c r="M16" s="38" t="s">
        <v>7</v>
      </c>
      <c r="N16" s="38"/>
      <c r="O16" s="38"/>
      <c r="P16" s="38"/>
    </row>
    <row r="17" spans="6:18" ht="27" x14ac:dyDescent="0.4">
      <c r="M17" s="22"/>
      <c r="N17" s="26"/>
      <c r="O17" s="22"/>
      <c r="P17" s="22"/>
    </row>
    <row r="18" spans="6:18" ht="34.200000000000003" customHeight="1" x14ac:dyDescent="0.4">
      <c r="M18" s="36" t="s">
        <v>3</v>
      </c>
      <c r="N18" s="28"/>
      <c r="O18" s="22"/>
      <c r="P18" s="22"/>
    </row>
    <row r="19" spans="6:18" ht="31.2" x14ac:dyDescent="0.6">
      <c r="M19" s="23"/>
      <c r="N19" s="29"/>
      <c r="O19" s="22"/>
      <c r="P19" s="22"/>
      <c r="Q19" s="39"/>
      <c r="R19" s="39"/>
    </row>
    <row r="20" spans="6:18" ht="27" x14ac:dyDescent="0.4">
      <c r="F20" s="40" t="s">
        <v>10</v>
      </c>
      <c r="G20" s="41"/>
      <c r="H20" s="41"/>
      <c r="I20" s="42"/>
      <c r="M20" s="23" t="s">
        <v>1</v>
      </c>
      <c r="N20" s="30">
        <f>N10+(N12*N18)</f>
        <v>5000</v>
      </c>
      <c r="O20" s="22"/>
      <c r="P20" s="22"/>
    </row>
    <row r="21" spans="6:18" ht="27" x14ac:dyDescent="0.4">
      <c r="F21" s="33" t="s">
        <v>11</v>
      </c>
      <c r="G21" s="33" t="s">
        <v>12</v>
      </c>
      <c r="H21" s="33" t="s">
        <v>13</v>
      </c>
      <c r="I21" s="33" t="s">
        <v>14</v>
      </c>
      <c r="M21" s="23"/>
      <c r="N21" s="29"/>
      <c r="O21" s="22"/>
      <c r="P21" s="22"/>
    </row>
    <row r="22" spans="6:18" ht="27" x14ac:dyDescent="0.4">
      <c r="F22" s="33"/>
      <c r="G22" s="33"/>
      <c r="H22" s="33"/>
      <c r="I22" s="33"/>
      <c r="M22" s="23" t="s">
        <v>2</v>
      </c>
      <c r="N22" s="30">
        <f>N14*N18</f>
        <v>0</v>
      </c>
      <c r="O22" s="22"/>
      <c r="P22" s="22"/>
    </row>
    <row r="23" spans="6:18" ht="27" x14ac:dyDescent="0.4">
      <c r="F23" s="33" t="s">
        <v>15</v>
      </c>
      <c r="G23" s="34">
        <v>1400</v>
      </c>
      <c r="H23" s="34">
        <v>1500</v>
      </c>
      <c r="I23" s="34">
        <v>1100</v>
      </c>
      <c r="M23" s="23"/>
      <c r="N23" s="29"/>
      <c r="O23" s="22"/>
      <c r="P23" s="22"/>
    </row>
    <row r="24" spans="6:18" ht="27" x14ac:dyDescent="0.4">
      <c r="F24" s="33" t="s">
        <v>16</v>
      </c>
      <c r="G24" s="34">
        <v>2000</v>
      </c>
      <c r="H24" s="34">
        <v>3500</v>
      </c>
      <c r="I24" s="34">
        <v>2500</v>
      </c>
      <c r="M24" s="23" t="s">
        <v>6</v>
      </c>
      <c r="N24" s="30">
        <f>N22-N20</f>
        <v>-5000</v>
      </c>
      <c r="O24" s="22"/>
      <c r="P24" s="22"/>
    </row>
    <row r="25" spans="6:18" ht="24" x14ac:dyDescent="0.3">
      <c r="F25" s="33" t="s">
        <v>17</v>
      </c>
      <c r="G25" s="34">
        <v>1600</v>
      </c>
      <c r="H25" s="34">
        <v>2000</v>
      </c>
      <c r="I25" s="34">
        <v>2400</v>
      </c>
      <c r="M25" s="31"/>
      <c r="N25" s="31"/>
      <c r="O25" s="31"/>
      <c r="P25" s="31"/>
    </row>
  </sheetData>
  <mergeCells count="4">
    <mergeCell ref="E3:H3"/>
    <mergeCell ref="M16:P16"/>
    <mergeCell ref="Q19:R19"/>
    <mergeCell ref="F20:I20"/>
  </mergeCells>
  <pageMargins left="0.7" right="0.7" top="0.75" bottom="0.75" header="0.3" footer="0.3"/>
  <pageSetup scale="4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7:Y42"/>
  <sheetViews>
    <sheetView zoomScale="70" zoomScaleNormal="70" workbookViewId="0"/>
  </sheetViews>
  <sheetFormatPr defaultColWidth="9.109375" defaultRowHeight="14.4" x14ac:dyDescent="0.3"/>
  <cols>
    <col min="1" max="6" width="9.109375" style="1"/>
    <col min="7" max="7" width="10.109375" style="1" bestFit="1" customWidth="1"/>
    <col min="8" max="11" width="9.109375" style="1"/>
    <col min="12" max="12" width="13.6640625" style="1" customWidth="1"/>
    <col min="13" max="13" width="12.5546875" style="1" customWidth="1"/>
    <col min="14" max="14" width="11.109375" style="1" customWidth="1"/>
    <col min="15" max="15" width="12.33203125" style="1" customWidth="1"/>
    <col min="16" max="16" width="13" style="1" customWidth="1"/>
    <col min="17" max="17" width="11.5546875" style="1" customWidth="1"/>
    <col min="18" max="18" width="11.109375" style="1" customWidth="1"/>
    <col min="19" max="19" width="9.109375" style="1"/>
    <col min="20" max="20" width="21" style="1" customWidth="1"/>
    <col min="21" max="16384" width="9.109375" style="1"/>
  </cols>
  <sheetData>
    <row r="17" spans="2:25" x14ac:dyDescent="0.3"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2:25" ht="33.6" customHeight="1" x14ac:dyDescent="0.3">
      <c r="N18" s="6"/>
      <c r="O18" s="6"/>
      <c r="P18" s="6"/>
      <c r="R18" s="43">
        <f>10000/(5-4.5)</f>
        <v>20000</v>
      </c>
      <c r="S18" s="43"/>
      <c r="T18" s="6"/>
      <c r="U18" s="6"/>
      <c r="V18" s="6"/>
      <c r="W18" s="6"/>
      <c r="X18" s="6"/>
    </row>
    <row r="19" spans="2:25" ht="33.6" customHeight="1" x14ac:dyDescent="0.3"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2:25" ht="23.4" customHeight="1" x14ac:dyDescent="0.3"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35"/>
    </row>
    <row r="21" spans="2:25" ht="23.4" customHeight="1" x14ac:dyDescent="0.3"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2:25" ht="23.4" customHeight="1" x14ac:dyDescent="0.3"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2:25" ht="25.95" customHeight="1" x14ac:dyDescent="0.3"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2:25" ht="36.6" customHeight="1" x14ac:dyDescent="0.3"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2:25" ht="36.6" customHeight="1" x14ac:dyDescent="0.3"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2:25" ht="36.6" customHeight="1" x14ac:dyDescent="0.3"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2:25" ht="36.6" customHeight="1" x14ac:dyDescent="0.3"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2:25" ht="14.4" customHeight="1" x14ac:dyDescent="0.3">
      <c r="B28" s="2"/>
      <c r="C28" s="2"/>
      <c r="D28" s="2"/>
      <c r="E28" s="2"/>
      <c r="F28" s="2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2:25" ht="14.4" customHeight="1" x14ac:dyDescent="0.3">
      <c r="B29" s="2"/>
      <c r="C29" s="2"/>
      <c r="D29" s="2"/>
      <c r="E29" s="2"/>
      <c r="F29" s="2"/>
      <c r="I29" s="2"/>
      <c r="J29" s="2"/>
      <c r="K29" s="2"/>
      <c r="L29" s="2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2:25" ht="15" customHeight="1" x14ac:dyDescent="0.3">
      <c r="B30" s="2"/>
      <c r="C30" s="2"/>
      <c r="D30" s="2"/>
      <c r="E30" s="2"/>
      <c r="F30" s="2"/>
      <c r="I30" s="2"/>
      <c r="J30" s="2"/>
      <c r="K30" s="2"/>
      <c r="L30" s="2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2:25" ht="15" customHeight="1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2:25" ht="15" customHeight="1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2:24" ht="23.4" x14ac:dyDescent="0.3">
      <c r="B33" s="2"/>
      <c r="C33" s="2"/>
      <c r="D33" s="2"/>
      <c r="E33" s="2"/>
      <c r="F33" s="2"/>
      <c r="G33" s="7"/>
      <c r="H33" s="8"/>
      <c r="I33" s="2"/>
      <c r="J33" s="2"/>
      <c r="K33" s="2"/>
      <c r="L33" s="2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2:24" x14ac:dyDescent="0.3">
      <c r="B34" s="2"/>
      <c r="C34" s="2"/>
      <c r="D34" s="2"/>
      <c r="E34" s="2"/>
      <c r="F34" s="2"/>
      <c r="I34" s="2"/>
      <c r="J34" s="2"/>
      <c r="K34" s="2"/>
      <c r="L34" s="2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2:24" ht="23.4" x14ac:dyDescent="0.3">
      <c r="C35" s="9"/>
      <c r="D35" s="9"/>
      <c r="E35" s="9"/>
      <c r="F35" s="9"/>
      <c r="G35" s="2"/>
      <c r="H35" s="2"/>
      <c r="I35" s="2"/>
      <c r="J35" s="10"/>
      <c r="K35" s="2"/>
      <c r="L35" s="2"/>
      <c r="M35" s="2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2:24" ht="14.4" customHeight="1" x14ac:dyDescent="0.3">
      <c r="X36" s="6"/>
    </row>
    <row r="37" spans="2:24" ht="14.4" customHeight="1" x14ac:dyDescent="0.3">
      <c r="X37" s="6"/>
    </row>
    <row r="38" spans="2:24" ht="14.4" customHeight="1" x14ac:dyDescent="0.3">
      <c r="X38" s="6"/>
    </row>
    <row r="39" spans="2:24" ht="15" customHeight="1" x14ac:dyDescent="0.3">
      <c r="X39" s="6"/>
    </row>
    <row r="40" spans="2:24" ht="15" customHeight="1" x14ac:dyDescent="0.3">
      <c r="X40" s="6"/>
    </row>
    <row r="41" spans="2:24" ht="15" customHeight="1" x14ac:dyDescent="0.3">
      <c r="X41" s="6"/>
    </row>
    <row r="42" spans="2:24" ht="15" customHeight="1" x14ac:dyDescent="0.3"/>
  </sheetData>
  <mergeCells count="1">
    <mergeCell ref="R18:S18"/>
  </mergeCells>
  <pageMargins left="0.7" right="0.7" top="0.75" bottom="0.75" header="0.3" footer="0.3"/>
  <pageSetup scale="4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7:Y51"/>
  <sheetViews>
    <sheetView zoomScale="70" zoomScaleNormal="70" workbookViewId="0">
      <selection activeCell="T14" sqref="T14"/>
    </sheetView>
  </sheetViews>
  <sheetFormatPr defaultColWidth="9.109375" defaultRowHeight="14.4" x14ac:dyDescent="0.3"/>
  <cols>
    <col min="1" max="6" width="9.109375" style="1"/>
    <col min="7" max="7" width="10.109375" style="1" bestFit="1" customWidth="1"/>
    <col min="8" max="11" width="9.109375" style="1"/>
    <col min="12" max="12" width="13.6640625" style="1" customWidth="1"/>
    <col min="13" max="13" width="6.44140625" style="1" customWidth="1"/>
    <col min="14" max="14" width="6.6640625" style="1" customWidth="1"/>
    <col min="15" max="15" width="5.6640625" style="1" customWidth="1"/>
    <col min="16" max="16" width="7.44140625" style="1" customWidth="1"/>
    <col min="17" max="17" width="6.6640625" style="1" customWidth="1"/>
    <col min="18" max="18" width="7" style="1" customWidth="1"/>
    <col min="19" max="19" width="7.6640625" style="1" customWidth="1"/>
    <col min="20" max="20" width="7" style="1" customWidth="1"/>
    <col min="21" max="21" width="5.6640625" style="1" customWidth="1"/>
    <col min="22" max="22" width="6.109375" style="1" customWidth="1"/>
    <col min="23" max="23" width="6.44140625" style="1" customWidth="1"/>
    <col min="24" max="24" width="6.109375" style="1" customWidth="1"/>
    <col min="25" max="16384" width="9.109375" style="1"/>
  </cols>
  <sheetData>
    <row r="17" spans="2:25" ht="14.4" customHeight="1" x14ac:dyDescent="0.3"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2:25" ht="21.75" customHeight="1" x14ac:dyDescent="0.3">
      <c r="M18" s="16"/>
      <c r="N18" s="17"/>
      <c r="O18" s="17"/>
      <c r="P18" s="17"/>
      <c r="Q18" s="16"/>
      <c r="R18" s="17"/>
      <c r="S18" s="17"/>
      <c r="T18" s="17"/>
      <c r="U18" s="17"/>
      <c r="V18" s="16"/>
      <c r="W18" s="17"/>
      <c r="X18" s="17"/>
      <c r="Y18" s="17"/>
    </row>
    <row r="19" spans="2:25" ht="21.75" customHeight="1" x14ac:dyDescent="0.3"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2:25" ht="17.25" customHeight="1" x14ac:dyDescent="0.3">
      <c r="M20" s="16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2:25" ht="16.5" customHeight="1" x14ac:dyDescent="0.3">
      <c r="M21" s="16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2:25" ht="17.25" customHeight="1" x14ac:dyDescent="0.3">
      <c r="M22" s="16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2:25" ht="18" customHeight="1" x14ac:dyDescent="0.3">
      <c r="M23" s="16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2:25" ht="18" customHeight="1" x14ac:dyDescent="0.3">
      <c r="M24" s="16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2:25" ht="17.25" customHeight="1" x14ac:dyDescent="0.3">
      <c r="M25" s="16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2:25" ht="20.25" customHeight="1" x14ac:dyDescent="0.3">
      <c r="M26" s="16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2:25" ht="18" customHeight="1" x14ac:dyDescent="0.3">
      <c r="M27" s="16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2:25" ht="14.4" customHeight="1" x14ac:dyDescent="0.3">
      <c r="B28" s="2"/>
      <c r="C28" s="2"/>
      <c r="D28" s="2"/>
      <c r="E28" s="2"/>
      <c r="F28" s="2"/>
      <c r="M28" s="16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2:25" ht="14.4" customHeight="1" x14ac:dyDescent="0.3">
      <c r="B29" s="2"/>
      <c r="C29" s="2"/>
      <c r="D29" s="2"/>
      <c r="E29" s="2"/>
      <c r="F29" s="2"/>
      <c r="I29" s="2"/>
      <c r="J29" s="2"/>
      <c r="K29" s="2"/>
      <c r="L29" s="2"/>
      <c r="M29" s="16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2:25" ht="15" customHeight="1" x14ac:dyDescent="0.3">
      <c r="B30" s="2"/>
      <c r="C30" s="2"/>
      <c r="D30" s="2"/>
      <c r="E30" s="2"/>
      <c r="F30" s="2"/>
      <c r="I30" s="2"/>
      <c r="J30" s="2"/>
      <c r="K30" s="2"/>
      <c r="L30" s="2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2:25" ht="15" customHeight="1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2:25" ht="15" customHeight="1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2:24" ht="23.4" x14ac:dyDescent="0.3">
      <c r="B33" s="2"/>
      <c r="C33" s="2"/>
      <c r="D33" s="2"/>
      <c r="E33" s="2"/>
      <c r="F33" s="2"/>
      <c r="G33" s="7">
        <v>121</v>
      </c>
      <c r="H33" s="8"/>
      <c r="I33" s="2"/>
      <c r="J33" s="2"/>
      <c r="K33" s="2"/>
      <c r="L33" s="2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2:24" x14ac:dyDescent="0.3">
      <c r="B34" s="2"/>
      <c r="C34" s="2"/>
      <c r="D34" s="2"/>
      <c r="E34" s="2"/>
      <c r="F34" s="2"/>
      <c r="I34" s="2"/>
      <c r="J34" s="2"/>
      <c r="K34" s="2"/>
      <c r="L34" s="2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2:24" ht="23.4" x14ac:dyDescent="0.3">
      <c r="C35" s="9"/>
      <c r="D35" s="9"/>
      <c r="E35" s="9"/>
      <c r="F35" s="9"/>
      <c r="G35" s="2"/>
      <c r="H35" s="2"/>
      <c r="I35" s="2">
        <v>2000</v>
      </c>
      <c r="J35" s="10"/>
      <c r="K35" s="2"/>
      <c r="L35" s="2"/>
      <c r="M35" s="2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2:24" ht="14.4" customHeight="1" x14ac:dyDescent="0.3">
      <c r="C36" s="2"/>
      <c r="D36" s="2"/>
      <c r="E36" s="2"/>
      <c r="F36" s="2"/>
      <c r="G36" s="2"/>
      <c r="H36" s="2">
        <v>1</v>
      </c>
      <c r="I36" s="2"/>
      <c r="J36" s="2"/>
      <c r="K36" s="2"/>
      <c r="L36" s="2"/>
      <c r="M36" s="2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2:24" ht="14.4" customHeight="1" x14ac:dyDescent="0.3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2:24" ht="14.4" customHeight="1" x14ac:dyDescent="0.3">
      <c r="C38" s="2"/>
      <c r="D38" s="2"/>
      <c r="E38" s="2"/>
      <c r="F38" s="2"/>
      <c r="G38" s="2"/>
      <c r="H38" s="2"/>
      <c r="I38" s="2"/>
      <c r="J38" s="2"/>
      <c r="K38" s="44"/>
      <c r="L38" s="2"/>
      <c r="M38" s="2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x14ac:dyDescent="0.3">
      <c r="C39" s="2"/>
      <c r="D39" s="2"/>
      <c r="E39" s="2"/>
      <c r="F39" s="2"/>
      <c r="G39" s="2"/>
      <c r="H39" s="2"/>
      <c r="I39" s="2"/>
      <c r="J39" s="2"/>
      <c r="K39" s="44"/>
      <c r="L39" s="2"/>
      <c r="M39" s="2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2:24" x14ac:dyDescent="0.3">
      <c r="C40" s="2"/>
      <c r="D40" s="2"/>
      <c r="E40" s="45"/>
      <c r="F40" s="45"/>
      <c r="G40" s="45"/>
      <c r="H40" s="45"/>
      <c r="I40" s="2"/>
      <c r="J40" s="2"/>
      <c r="K40" s="2"/>
      <c r="L40" s="2"/>
      <c r="M40" s="2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2:24" x14ac:dyDescent="0.3">
      <c r="C41" s="2"/>
      <c r="D41" s="2"/>
      <c r="E41" s="45"/>
      <c r="F41" s="45"/>
      <c r="G41" s="45"/>
      <c r="H41" s="45"/>
      <c r="I41" s="2"/>
      <c r="J41" s="2"/>
      <c r="K41" s="2"/>
      <c r="L41" s="2"/>
      <c r="M41" s="2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2:24" ht="15" customHeight="1" x14ac:dyDescent="0.3">
      <c r="C42" s="2"/>
      <c r="D42" s="2"/>
      <c r="E42" s="2"/>
      <c r="F42" s="2"/>
      <c r="G42" s="2"/>
      <c r="H42" s="2"/>
      <c r="I42" s="2"/>
      <c r="J42" s="2"/>
      <c r="K42" s="2"/>
      <c r="L42" s="2"/>
      <c r="M42" s="11"/>
      <c r="N42" s="12">
        <v>75</v>
      </c>
      <c r="O42" s="12"/>
      <c r="P42" s="12">
        <v>98</v>
      </c>
      <c r="Q42" s="11"/>
      <c r="R42" s="11"/>
      <c r="S42" s="2"/>
    </row>
    <row r="43" spans="2:24" x14ac:dyDescent="0.3">
      <c r="M43" s="11"/>
      <c r="N43" s="12">
        <v>45</v>
      </c>
      <c r="O43" s="12"/>
      <c r="P43" s="12">
        <v>37</v>
      </c>
      <c r="Q43" s="11"/>
      <c r="R43" s="11"/>
    </row>
    <row r="44" spans="2:24" x14ac:dyDescent="0.3">
      <c r="M44" s="11"/>
      <c r="N44" s="12">
        <v>25</v>
      </c>
      <c r="O44" s="12"/>
      <c r="P44" s="12">
        <v>43</v>
      </c>
      <c r="Q44" s="11"/>
      <c r="R44" s="11"/>
    </row>
    <row r="45" spans="2:24" x14ac:dyDescent="0.3">
      <c r="M45" s="11"/>
      <c r="N45" s="12">
        <v>100</v>
      </c>
      <c r="O45" s="12"/>
      <c r="P45" s="12">
        <v>61</v>
      </c>
      <c r="Q45" s="11"/>
      <c r="R45" s="11"/>
    </row>
    <row r="46" spans="2:24" x14ac:dyDescent="0.3">
      <c r="M46" s="11"/>
      <c r="N46" s="12">
        <v>100</v>
      </c>
      <c r="O46" s="12"/>
      <c r="P46" s="12">
        <v>30</v>
      </c>
      <c r="Q46" s="11"/>
      <c r="R46" s="11"/>
    </row>
    <row r="47" spans="2:24" x14ac:dyDescent="0.3">
      <c r="M47" s="11"/>
      <c r="N47" s="13"/>
      <c r="O47" s="13"/>
      <c r="P47" s="11"/>
      <c r="Q47" s="11"/>
      <c r="R47" s="11"/>
    </row>
    <row r="48" spans="2:24" x14ac:dyDescent="0.3">
      <c r="M48" s="11"/>
      <c r="N48" s="13"/>
      <c r="O48" s="13"/>
      <c r="P48" s="11"/>
      <c r="Q48" s="11"/>
      <c r="R48" s="11"/>
    </row>
    <row r="51" spans="20:20" x14ac:dyDescent="0.3">
      <c r="T51" s="14"/>
    </row>
  </sheetData>
  <mergeCells count="3">
    <mergeCell ref="K38:K39"/>
    <mergeCell ref="E40:F41"/>
    <mergeCell ref="G40:H4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7:X51"/>
  <sheetViews>
    <sheetView zoomScale="70" zoomScaleNormal="70" workbookViewId="0">
      <selection activeCell="P27" sqref="P27"/>
    </sheetView>
  </sheetViews>
  <sheetFormatPr defaultColWidth="9.109375" defaultRowHeight="14.4" x14ac:dyDescent="0.3"/>
  <cols>
    <col min="1" max="6" width="9.109375" style="1"/>
    <col min="7" max="7" width="10.109375" style="1" bestFit="1" customWidth="1"/>
    <col min="8" max="11" width="9.109375" style="1"/>
    <col min="12" max="12" width="13.6640625" style="1" customWidth="1"/>
    <col min="13" max="13" width="12.5546875" style="1" customWidth="1"/>
    <col min="14" max="14" width="11.109375" style="1" customWidth="1"/>
    <col min="15" max="15" width="12.33203125" style="1" customWidth="1"/>
    <col min="16" max="16" width="13" style="1" customWidth="1"/>
    <col min="17" max="17" width="11.5546875" style="1" customWidth="1"/>
    <col min="18" max="18" width="11.109375" style="1" customWidth="1"/>
    <col min="19" max="19" width="9.109375" style="1"/>
    <col min="20" max="20" width="21" style="1" customWidth="1"/>
    <col min="21" max="16384" width="9.109375" style="1"/>
  </cols>
  <sheetData>
    <row r="17" spans="2:24" x14ac:dyDescent="0.3"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2:24" ht="33.6" customHeight="1" x14ac:dyDescent="0.3">
      <c r="N18" s="6"/>
      <c r="O18" s="6"/>
      <c r="P18" s="6"/>
      <c r="T18" s="46">
        <f>10000/(1-(4.5/5))</f>
        <v>100000.00000000003</v>
      </c>
      <c r="U18" s="47"/>
      <c r="V18" s="6"/>
      <c r="W18" s="6"/>
      <c r="X18" s="6"/>
    </row>
    <row r="19" spans="2:24" ht="33.6" customHeight="1" x14ac:dyDescent="0.3"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2:24" ht="23.4" customHeight="1" x14ac:dyDescent="0.3"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2:24" ht="23.4" customHeight="1" x14ac:dyDescent="0.3"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2:24" ht="23.4" customHeight="1" x14ac:dyDescent="0.3"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2:24" ht="25.95" customHeight="1" x14ac:dyDescent="0.3"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2:24" ht="36.6" customHeight="1" x14ac:dyDescent="0.3"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2:24" ht="36.6" customHeight="1" x14ac:dyDescent="0.3"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2:24" ht="36.6" customHeight="1" x14ac:dyDescent="0.3"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2:24" ht="36.6" customHeight="1" x14ac:dyDescent="0.3"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2:24" ht="14.4" customHeight="1" x14ac:dyDescent="0.3">
      <c r="B28" s="2"/>
      <c r="C28" s="2"/>
      <c r="D28" s="2"/>
      <c r="E28" s="2"/>
      <c r="F28" s="2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2:24" ht="14.4" customHeight="1" x14ac:dyDescent="0.3">
      <c r="B29" s="2"/>
      <c r="C29" s="2"/>
      <c r="D29" s="2"/>
      <c r="E29" s="2"/>
      <c r="F29" s="2"/>
      <c r="I29" s="2"/>
      <c r="J29" s="2"/>
      <c r="K29" s="2"/>
      <c r="L29" s="2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2:24" ht="15" customHeight="1" x14ac:dyDescent="0.3">
      <c r="B30" s="2"/>
      <c r="C30" s="2"/>
      <c r="D30" s="2"/>
      <c r="E30" s="2"/>
      <c r="F30" s="2"/>
      <c r="I30" s="2"/>
      <c r="J30" s="2"/>
      <c r="K30" s="2"/>
      <c r="L30" s="2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2:24" ht="15" customHeight="1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2:24" ht="15" customHeight="1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2:24" ht="23.4" x14ac:dyDescent="0.3">
      <c r="B33" s="2"/>
      <c r="C33" s="2"/>
      <c r="D33" s="2"/>
      <c r="E33" s="2"/>
      <c r="F33" s="2"/>
      <c r="G33" s="7">
        <v>121</v>
      </c>
      <c r="H33" s="8"/>
      <c r="I33" s="2"/>
      <c r="J33" s="2"/>
      <c r="K33" s="2"/>
      <c r="L33" s="2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2:24" x14ac:dyDescent="0.3">
      <c r="B34" s="2"/>
      <c r="C34" s="2"/>
      <c r="D34" s="2"/>
      <c r="E34" s="2"/>
      <c r="F34" s="2"/>
      <c r="I34" s="2"/>
      <c r="J34" s="2"/>
      <c r="K34" s="2"/>
      <c r="L34" s="2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2:24" ht="23.4" x14ac:dyDescent="0.3">
      <c r="C35" s="9"/>
      <c r="D35" s="9"/>
      <c r="E35" s="9"/>
      <c r="F35" s="9"/>
      <c r="G35" s="2"/>
      <c r="H35" s="2"/>
      <c r="I35" s="2">
        <v>2000</v>
      </c>
      <c r="J35" s="10"/>
      <c r="K35" s="2"/>
      <c r="L35" s="2"/>
      <c r="M35" s="2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2:24" ht="14.4" customHeight="1" x14ac:dyDescent="0.3">
      <c r="C36" s="2"/>
      <c r="D36" s="2"/>
      <c r="E36" s="2"/>
      <c r="F36" s="2"/>
      <c r="G36" s="2"/>
      <c r="H36" s="2">
        <v>1</v>
      </c>
      <c r="I36" s="2"/>
      <c r="J36" s="2"/>
      <c r="K36" s="2"/>
      <c r="L36" s="2"/>
      <c r="M36" s="2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2:24" ht="14.4" customHeight="1" x14ac:dyDescent="0.3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2:24" ht="14.4" customHeight="1" x14ac:dyDescent="0.3">
      <c r="C38" s="2"/>
      <c r="D38" s="2"/>
      <c r="E38" s="2"/>
      <c r="F38" s="2"/>
      <c r="G38" s="2"/>
      <c r="H38" s="2"/>
      <c r="I38" s="2"/>
      <c r="J38" s="2"/>
      <c r="K38" s="44"/>
      <c r="L38" s="2"/>
      <c r="M38" s="2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x14ac:dyDescent="0.3">
      <c r="C39" s="2"/>
      <c r="D39" s="2"/>
      <c r="E39" s="2"/>
      <c r="F39" s="2"/>
      <c r="G39" s="2"/>
      <c r="H39" s="2"/>
      <c r="I39" s="2"/>
      <c r="J39" s="2"/>
      <c r="K39" s="44"/>
      <c r="L39" s="2"/>
      <c r="M39" s="2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2:24" x14ac:dyDescent="0.3">
      <c r="C40" s="2"/>
      <c r="D40" s="2"/>
      <c r="E40" s="45"/>
      <c r="F40" s="45"/>
      <c r="G40" s="45"/>
      <c r="H40" s="45"/>
      <c r="I40" s="2"/>
      <c r="J40" s="2"/>
      <c r="K40" s="2"/>
      <c r="L40" s="2"/>
      <c r="M40" s="2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2:24" x14ac:dyDescent="0.3">
      <c r="C41" s="2"/>
      <c r="D41" s="2"/>
      <c r="E41" s="45"/>
      <c r="F41" s="45"/>
      <c r="G41" s="45"/>
      <c r="H41" s="45"/>
      <c r="I41" s="2"/>
      <c r="J41" s="2"/>
      <c r="K41" s="2"/>
      <c r="L41" s="2"/>
      <c r="M41" s="2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2:24" ht="15" customHeight="1" x14ac:dyDescent="0.3">
      <c r="C42" s="2"/>
      <c r="D42" s="2"/>
      <c r="E42" s="2"/>
      <c r="F42" s="2"/>
      <c r="G42" s="2"/>
      <c r="H42" s="2"/>
      <c r="I42" s="2"/>
      <c r="J42" s="2"/>
      <c r="K42" s="2"/>
      <c r="L42" s="2"/>
      <c r="M42" s="11"/>
      <c r="N42" s="12">
        <v>75</v>
      </c>
      <c r="O42" s="12"/>
      <c r="P42" s="12">
        <v>98</v>
      </c>
      <c r="Q42" s="11"/>
      <c r="R42" s="11"/>
      <c r="S42" s="2"/>
    </row>
    <row r="43" spans="2:24" x14ac:dyDescent="0.3">
      <c r="M43" s="11"/>
      <c r="N43" s="12">
        <v>45</v>
      </c>
      <c r="O43" s="12"/>
      <c r="P43" s="12">
        <v>37</v>
      </c>
      <c r="Q43" s="11"/>
      <c r="R43" s="11"/>
    </row>
    <row r="44" spans="2:24" x14ac:dyDescent="0.3">
      <c r="M44" s="11"/>
      <c r="N44" s="12">
        <v>25</v>
      </c>
      <c r="O44" s="12"/>
      <c r="P44" s="12">
        <v>43</v>
      </c>
      <c r="Q44" s="11"/>
      <c r="R44" s="11"/>
    </row>
    <row r="45" spans="2:24" x14ac:dyDescent="0.3">
      <c r="M45" s="11"/>
      <c r="N45" s="12">
        <v>100</v>
      </c>
      <c r="O45" s="12"/>
      <c r="P45" s="12">
        <v>61</v>
      </c>
      <c r="Q45" s="11"/>
      <c r="R45" s="11"/>
    </row>
    <row r="46" spans="2:24" x14ac:dyDescent="0.3">
      <c r="M46" s="11"/>
      <c r="N46" s="12">
        <v>100</v>
      </c>
      <c r="O46" s="12"/>
      <c r="P46" s="12">
        <v>30</v>
      </c>
      <c r="Q46" s="11"/>
      <c r="R46" s="11"/>
    </row>
    <row r="47" spans="2:24" x14ac:dyDescent="0.3">
      <c r="M47" s="11"/>
      <c r="N47" s="13"/>
      <c r="O47" s="13"/>
      <c r="P47" s="11"/>
      <c r="Q47" s="11"/>
      <c r="R47" s="11"/>
    </row>
    <row r="48" spans="2:24" x14ac:dyDescent="0.3">
      <c r="M48" s="11"/>
      <c r="N48" s="13"/>
      <c r="O48" s="13"/>
      <c r="P48" s="11"/>
      <c r="Q48" s="11"/>
      <c r="R48" s="11"/>
    </row>
    <row r="51" spans="20:20" x14ac:dyDescent="0.3">
      <c r="T51" s="14"/>
    </row>
  </sheetData>
  <mergeCells count="4">
    <mergeCell ref="T18:U18"/>
    <mergeCell ref="K38:K39"/>
    <mergeCell ref="E40:F41"/>
    <mergeCell ref="G40:H41"/>
  </mergeCells>
  <pageMargins left="0.7" right="0.7" top="0.75" bottom="0.75" header="0.3" footer="0.3"/>
  <pageSetup scale="4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6:Z51"/>
  <sheetViews>
    <sheetView zoomScale="70" zoomScaleNormal="70" workbookViewId="0"/>
  </sheetViews>
  <sheetFormatPr defaultColWidth="9.109375" defaultRowHeight="14.4" x14ac:dyDescent="0.3"/>
  <cols>
    <col min="1" max="6" width="9.109375" style="1"/>
    <col min="7" max="7" width="10.109375" style="1" bestFit="1" customWidth="1"/>
    <col min="8" max="11" width="9.109375" style="1"/>
    <col min="12" max="12" width="13.6640625" style="1" customWidth="1"/>
    <col min="13" max="13" width="12.5546875" style="1" customWidth="1"/>
    <col min="14" max="14" width="7.33203125" style="1" customWidth="1"/>
    <col min="15" max="15" width="7.44140625" style="1" customWidth="1"/>
    <col min="16" max="16" width="6.88671875" style="1" customWidth="1"/>
    <col min="17" max="17" width="7.33203125" style="1" customWidth="1"/>
    <col min="18" max="18" width="5.88671875" style="1" customWidth="1"/>
    <col min="19" max="19" width="7.5546875" style="1" customWidth="1"/>
    <col min="20" max="20" width="7.33203125" style="1" customWidth="1"/>
    <col min="21" max="21" width="8.109375" style="1" customWidth="1"/>
    <col min="22" max="16384" width="9.109375" style="1"/>
  </cols>
  <sheetData>
    <row r="16" spans="14:26" x14ac:dyDescent="0.3">
      <c r="N16" s="16"/>
      <c r="O16" s="16"/>
      <c r="P16" s="16"/>
      <c r="Q16" s="17"/>
      <c r="R16" s="17"/>
      <c r="S16" s="17"/>
      <c r="T16" s="17"/>
      <c r="U16" s="16"/>
      <c r="V16" s="16"/>
      <c r="W16" s="16"/>
      <c r="X16" s="16"/>
      <c r="Y16" s="17"/>
      <c r="Z16" s="17"/>
    </row>
    <row r="17" spans="2:26" ht="14.4" customHeight="1" x14ac:dyDescent="0.3"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2:26" ht="20.25" customHeight="1" x14ac:dyDescent="0.3"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2:26" ht="18.75" customHeight="1" x14ac:dyDescent="0.3"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2:26" ht="18" customHeight="1" x14ac:dyDescent="0.3"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2:26" ht="23.4" customHeight="1" x14ac:dyDescent="0.3"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2:26" ht="23.4" customHeight="1" x14ac:dyDescent="0.3"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2:26" ht="25.95" customHeight="1" x14ac:dyDescent="0.3"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2:26" ht="18" customHeight="1" x14ac:dyDescent="0.3"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2:26" ht="18" customHeight="1" x14ac:dyDescent="0.3"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2:26" ht="18" customHeight="1" x14ac:dyDescent="0.3"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2:26" ht="16.5" customHeight="1" x14ac:dyDescent="0.3"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2:26" ht="14.4" customHeight="1" x14ac:dyDescent="0.3">
      <c r="B28" s="2"/>
      <c r="C28" s="2"/>
      <c r="D28" s="2"/>
      <c r="E28" s="2"/>
      <c r="F28" s="2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2:26" ht="14.4" customHeight="1" x14ac:dyDescent="0.3">
      <c r="B29" s="2"/>
      <c r="C29" s="2"/>
      <c r="D29" s="2"/>
      <c r="E29" s="2"/>
      <c r="F29" s="2"/>
      <c r="I29" s="2"/>
      <c r="J29" s="2"/>
      <c r="K29" s="2"/>
      <c r="L29" s="2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2:26" ht="15" customHeight="1" x14ac:dyDescent="0.3">
      <c r="B30" s="2"/>
      <c r="C30" s="2"/>
      <c r="D30" s="2"/>
      <c r="E30" s="2"/>
      <c r="F30" s="2"/>
      <c r="I30" s="2"/>
      <c r="J30" s="2"/>
      <c r="K30" s="2"/>
      <c r="L30" s="2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2:26" ht="15" customHeight="1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2:26" ht="15" customHeight="1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2:24" ht="23.4" x14ac:dyDescent="0.3">
      <c r="B33" s="2"/>
      <c r="C33" s="2"/>
      <c r="D33" s="2"/>
      <c r="E33" s="2"/>
      <c r="F33" s="2"/>
      <c r="G33" s="7">
        <v>121</v>
      </c>
      <c r="H33" s="8"/>
      <c r="I33" s="2"/>
      <c r="J33" s="2"/>
      <c r="K33" s="2"/>
      <c r="L33" s="2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2:24" x14ac:dyDescent="0.3">
      <c r="B34" s="2"/>
      <c r="C34" s="2"/>
      <c r="D34" s="2"/>
      <c r="E34" s="2"/>
      <c r="F34" s="2"/>
      <c r="I34" s="2"/>
      <c r="J34" s="2"/>
      <c r="K34" s="2"/>
      <c r="L34" s="2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2:24" ht="23.4" x14ac:dyDescent="0.3">
      <c r="C35" s="9"/>
      <c r="D35" s="9"/>
      <c r="E35" s="9"/>
      <c r="F35" s="9"/>
      <c r="G35" s="2"/>
      <c r="H35" s="2"/>
      <c r="I35" s="2">
        <v>2000</v>
      </c>
      <c r="J35" s="10"/>
      <c r="K35" s="2"/>
      <c r="L35" s="2"/>
      <c r="M35" s="2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2:24" ht="14.4" customHeight="1" x14ac:dyDescent="0.3">
      <c r="C36" s="2"/>
      <c r="D36" s="2"/>
      <c r="E36" s="2"/>
      <c r="F36" s="2"/>
      <c r="G36" s="2"/>
      <c r="H36" s="2">
        <v>1</v>
      </c>
      <c r="I36" s="2"/>
      <c r="J36" s="2"/>
      <c r="K36" s="2"/>
      <c r="L36" s="2"/>
      <c r="M36" s="2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2:24" ht="14.4" customHeight="1" x14ac:dyDescent="0.3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2:24" ht="14.4" customHeight="1" x14ac:dyDescent="0.3">
      <c r="C38" s="2"/>
      <c r="D38" s="2"/>
      <c r="E38" s="2"/>
      <c r="F38" s="2"/>
      <c r="G38" s="2"/>
      <c r="H38" s="2"/>
      <c r="I38" s="2"/>
      <c r="J38" s="2"/>
      <c r="K38" s="44"/>
      <c r="L38" s="2"/>
      <c r="M38" s="2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x14ac:dyDescent="0.3">
      <c r="C39" s="2"/>
      <c r="D39" s="2"/>
      <c r="E39" s="2"/>
      <c r="F39" s="2"/>
      <c r="G39" s="2"/>
      <c r="H39" s="2"/>
      <c r="I39" s="2"/>
      <c r="J39" s="2"/>
      <c r="K39" s="44"/>
      <c r="L39" s="2"/>
      <c r="M39" s="2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2:24" x14ac:dyDescent="0.3">
      <c r="C40" s="2"/>
      <c r="D40" s="2"/>
      <c r="E40" s="45"/>
      <c r="F40" s="45"/>
      <c r="G40" s="45"/>
      <c r="H40" s="45"/>
      <c r="I40" s="2"/>
      <c r="J40" s="2"/>
      <c r="K40" s="2"/>
      <c r="L40" s="2"/>
      <c r="M40" s="2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2:24" x14ac:dyDescent="0.3">
      <c r="C41" s="2"/>
      <c r="D41" s="2"/>
      <c r="E41" s="45"/>
      <c r="F41" s="45"/>
      <c r="G41" s="45"/>
      <c r="H41" s="45"/>
      <c r="I41" s="2"/>
      <c r="J41" s="2"/>
      <c r="K41" s="2"/>
      <c r="L41" s="2"/>
      <c r="M41" s="2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2:24" ht="15" customHeight="1" x14ac:dyDescent="0.3">
      <c r="C42" s="2"/>
      <c r="D42" s="2"/>
      <c r="E42" s="2"/>
      <c r="F42" s="2"/>
      <c r="G42" s="2"/>
      <c r="H42" s="2"/>
      <c r="I42" s="2"/>
      <c r="J42" s="2"/>
      <c r="K42" s="2"/>
      <c r="L42" s="2"/>
      <c r="M42" s="11"/>
      <c r="N42" s="12">
        <v>75</v>
      </c>
      <c r="O42" s="12"/>
      <c r="P42" s="12">
        <v>98</v>
      </c>
      <c r="Q42" s="11"/>
      <c r="R42" s="11"/>
      <c r="S42" s="2"/>
    </row>
    <row r="43" spans="2:24" x14ac:dyDescent="0.3">
      <c r="M43" s="11"/>
      <c r="N43" s="12">
        <v>45</v>
      </c>
      <c r="O43" s="12"/>
      <c r="P43" s="12">
        <v>37</v>
      </c>
      <c r="Q43" s="11"/>
      <c r="R43" s="11"/>
    </row>
    <row r="44" spans="2:24" x14ac:dyDescent="0.3">
      <c r="M44" s="11"/>
      <c r="N44" s="12">
        <v>25</v>
      </c>
      <c r="O44" s="12"/>
      <c r="P44" s="12">
        <v>43</v>
      </c>
      <c r="Q44" s="11"/>
      <c r="R44" s="11"/>
    </row>
    <row r="45" spans="2:24" x14ac:dyDescent="0.3">
      <c r="M45" s="11"/>
      <c r="N45" s="12">
        <v>100</v>
      </c>
      <c r="O45" s="12"/>
      <c r="P45" s="12">
        <v>61</v>
      </c>
      <c r="Q45" s="11"/>
      <c r="R45" s="11"/>
    </row>
    <row r="46" spans="2:24" x14ac:dyDescent="0.3">
      <c r="M46" s="11"/>
      <c r="N46" s="12">
        <v>100</v>
      </c>
      <c r="O46" s="12"/>
      <c r="P46" s="12">
        <v>30</v>
      </c>
      <c r="Q46" s="11"/>
      <c r="R46" s="11"/>
    </row>
    <row r="47" spans="2:24" x14ac:dyDescent="0.3">
      <c r="M47" s="11"/>
      <c r="N47" s="13"/>
      <c r="O47" s="13"/>
      <c r="P47" s="11"/>
      <c r="Q47" s="11"/>
      <c r="R47" s="11"/>
    </row>
    <row r="48" spans="2:24" x14ac:dyDescent="0.3">
      <c r="M48" s="11"/>
      <c r="N48" s="13"/>
      <c r="O48" s="13"/>
      <c r="P48" s="11"/>
      <c r="Q48" s="11"/>
      <c r="R48" s="11"/>
    </row>
    <row r="51" spans="20:20" x14ac:dyDescent="0.3">
      <c r="T51" s="14"/>
    </row>
  </sheetData>
  <mergeCells count="3">
    <mergeCell ref="K38:K39"/>
    <mergeCell ref="E40:F41"/>
    <mergeCell ref="G40:H4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"/>
  <sheetViews>
    <sheetView showRowColHeaders="0" tabSelected="1" zoomScale="70" zoomScaleNormal="70" workbookViewId="0">
      <selection activeCell="Y4" sqref="Y4"/>
    </sheetView>
  </sheetViews>
  <sheetFormatPr defaultColWidth="9.109375" defaultRowHeight="14.4" x14ac:dyDescent="0.3"/>
  <cols>
    <col min="1" max="16384" width="9.109375" style="3"/>
  </cols>
  <sheetData>
    <row r="1" spans="1:1" x14ac:dyDescent="0.3">
      <c r="A1" s="3" t="s">
        <v>8</v>
      </c>
    </row>
  </sheetData>
  <sheetProtection algorithmName="SHA-512" hashValue="Nrtl1HmVqKnIPoJj3P07+nGOa92jqHOk614mViyYu6ls7aWytW2zVP+CopmX6UWGnXpAxJ18c5eW8nTmi+46Wg==" saltValue="UNopGETEvjlr+kX6380P1A==" spinCount="100000" sheet="1" objects="1" scenarios="1"/>
  <pageMargins left="0.7" right="0.7" top="0.75" bottom="0.75" header="0.3" footer="0.3"/>
  <pageSetup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"/>
  <sheetViews>
    <sheetView showRowColHeaders="0" zoomScale="60" zoomScaleNormal="60" workbookViewId="0"/>
  </sheetViews>
  <sheetFormatPr defaultColWidth="9.109375" defaultRowHeight="14.4" x14ac:dyDescent="0.3"/>
  <cols>
    <col min="1" max="16384" width="9.109375" style="3"/>
  </cols>
  <sheetData>
    <row r="1" spans="1:1" x14ac:dyDescent="0.3">
      <c r="A1" s="3" t="s">
        <v>8</v>
      </c>
    </row>
  </sheetData>
  <sheetProtection algorithmName="SHA-512" hashValue="M01W3Ay7HLH4Lpb2WX9Y9brfIC1NIWRvF5gTDI/dzxgrsX4s6vdL+ia0ZrtdeWT4H6Dstshf5o4jsPFCv6p8YA==" saltValue="ORW59WG4045kBjk2lgyu2w==" spinCount="100000" sheet="1" objects="1" scenarios="1"/>
  <pageMargins left="0.7" right="0.7" top="0.75" bottom="0.75" header="0.3" footer="0.3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First Page</vt:lpstr>
      <vt:lpstr>1. GoalSeeker Solved</vt:lpstr>
      <vt:lpstr>1. GoalSeeker</vt:lpstr>
      <vt:lpstr>3. Proble Solved </vt:lpstr>
      <vt:lpstr>3.Problem </vt:lpstr>
      <vt:lpstr>4. Problem Solved</vt:lpstr>
      <vt:lpstr>4. Problem</vt:lpstr>
      <vt:lpstr>FirstPage</vt:lpstr>
      <vt:lpstr>Content</vt:lpstr>
      <vt:lpstr>Sheet1</vt:lpstr>
    </vt:vector>
  </TitlesOfParts>
  <Company>Pepperdine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DPODOBAS</dc:creator>
  <cp:lastModifiedBy>19498</cp:lastModifiedBy>
  <cp:lastPrinted>2020-02-06T21:49:14Z</cp:lastPrinted>
  <dcterms:created xsi:type="dcterms:W3CDTF">2012-07-05T23:13:36Z</dcterms:created>
  <dcterms:modified xsi:type="dcterms:W3CDTF">2021-09-05T17:57:46Z</dcterms:modified>
</cp:coreProperties>
</file>