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8_{CF37AD81-C589-4816-9CCF-82E2A27393DE}" xr6:coauthVersionLast="47" xr6:coauthVersionMax="47" xr10:uidLastSave="{00000000-0000-0000-0000-000000000000}"/>
  <bookViews>
    <workbookView xWindow="-108" yWindow="-108" windowWidth="23256" windowHeight="12456" xr2:uid="{D13E6329-D89D-4352-9CFC-614845BCF25C}"/>
  </bookViews>
  <sheets>
    <sheet name="First Page" sheetId="7" r:id="rId1"/>
    <sheet name="Content" sheetId="8" r:id="rId2"/>
    <sheet name="Problem 1" sheetId="2" r:id="rId3"/>
    <sheet name="Problem 2" sheetId="1" r:id="rId4"/>
    <sheet name="Problem 3" sheetId="3" r:id="rId5"/>
    <sheet name="Problem 4" sheetId="4" r:id="rId6"/>
    <sheet name="Problem 5" sheetId="5" r:id="rId7"/>
    <sheet name="Problem 6" sheetId="6"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6" l="1"/>
  <c r="L20" i="6"/>
  <c r="K21" i="6"/>
  <c r="K22" i="6"/>
  <c r="K23" i="6"/>
  <c r="K24" i="6"/>
  <c r="K20" i="6"/>
  <c r="H26" i="6"/>
  <c r="H17" i="3"/>
  <c r="G26" i="1"/>
  <c r="G25" i="1"/>
  <c r="G24" i="1"/>
  <c r="G23" i="1"/>
  <c r="G22" i="1"/>
  <c r="I24" i="6"/>
  <c r="I23" i="6"/>
  <c r="I22" i="6"/>
  <c r="L22" i="6" s="1"/>
  <c r="I21" i="6"/>
  <c r="L21" i="6" s="1"/>
  <c r="I20" i="6"/>
  <c r="H20" i="4"/>
  <c r="H19" i="4"/>
  <c r="H18" i="4"/>
  <c r="H17" i="4"/>
  <c r="I16" i="4"/>
  <c r="H16" i="4"/>
  <c r="H15" i="4"/>
  <c r="D16" i="4"/>
  <c r="D17" i="4"/>
  <c r="D18" i="4"/>
  <c r="D19" i="4"/>
  <c r="D15" i="4"/>
  <c r="E15" i="4" s="1"/>
  <c r="E16" i="4" s="1"/>
  <c r="H16" i="3"/>
  <c r="H15" i="3"/>
  <c r="H14" i="3"/>
  <c r="H13" i="3"/>
  <c r="H12" i="3"/>
  <c r="H11" i="3"/>
  <c r="H10" i="3"/>
  <c r="H9" i="3"/>
  <c r="H14" i="2"/>
  <c r="G9" i="2"/>
  <c r="H23" i="1"/>
  <c r="H24" i="1"/>
  <c r="H25" i="1"/>
  <c r="H26" i="1"/>
  <c r="H22" i="1"/>
  <c r="L23" i="6" l="1"/>
  <c r="E17" i="4"/>
  <c r="E18" i="4"/>
  <c r="E19" i="4" s="1"/>
</calcChain>
</file>

<file path=xl/sharedStrings.xml><?xml version="1.0" encoding="utf-8"?>
<sst xmlns="http://schemas.openxmlformats.org/spreadsheetml/2006/main" count="47" uniqueCount="36">
  <si>
    <t>YR</t>
  </si>
  <si>
    <t>Dep</t>
  </si>
  <si>
    <t>BV</t>
  </si>
  <si>
    <t>Double declining balance:</t>
  </si>
  <si>
    <t>YRS</t>
  </si>
  <si>
    <t>Purchase</t>
  </si>
  <si>
    <t>Salvage</t>
  </si>
  <si>
    <t>SL</t>
  </si>
  <si>
    <t>Total</t>
  </si>
  <si>
    <t>SL BV</t>
  </si>
  <si>
    <t>MACRS</t>
  </si>
  <si>
    <t>MACRS BV</t>
  </si>
  <si>
    <t>Depreciation = (200,000 – 20,000)/5 = 36,000</t>
  </si>
  <si>
    <t>Investmt</t>
  </si>
  <si>
    <t>Profit</t>
  </si>
  <si>
    <t>BTCF</t>
  </si>
  <si>
    <t>Tax</t>
  </si>
  <si>
    <t>((.31)* tax inc)</t>
  </si>
  <si>
    <t>ATCF</t>
  </si>
  <si>
    <t>(BTCF - tax)</t>
  </si>
  <si>
    <t>YR, n</t>
  </si>
  <si>
    <t>O&amp;M</t>
  </si>
  <si>
    <t>EUAC Cost</t>
  </si>
  <si>
    <t>EUAC O&amp;M</t>
  </si>
  <si>
    <t>n</t>
  </si>
  <si>
    <t>(A/G,10%, n)</t>
  </si>
  <si>
    <t>Total EUAC</t>
  </si>
  <si>
    <t>Book Value</t>
  </si>
  <si>
    <t>Depreciation</t>
  </si>
  <si>
    <t>7 yr MACRS (from the table)</t>
  </si>
  <si>
    <t>Multiply</t>
  </si>
  <si>
    <t>MACRS Calculations</t>
  </si>
  <si>
    <t>$25,000 * (A/P, 10%, n)</t>
  </si>
  <si>
    <t>$5,000 + $3,000 *</t>
  </si>
  <si>
    <t>SLDep</t>
  </si>
  <si>
    <t>Taxable Inc (Profit - Dep)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</si>
</sst>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4" x14ac:knownFonts="1">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auto="1"/>
      </left>
      <right/>
      <top/>
      <bottom/>
      <diagonal/>
    </border>
    <border>
      <left style="medium">
        <color indexed="64"/>
      </left>
      <right/>
      <top/>
      <bottom/>
      <diagonal/>
    </border>
  </borders>
  <cellStyleXfs count="1">
    <xf numFmtId="0" fontId="0" fillId="0" borderId="0"/>
  </cellStyleXfs>
  <cellXfs count="75">
    <xf numFmtId="0" fontId="0" fillId="0" borderId="0" xfId="0"/>
    <xf numFmtId="0" fontId="0" fillId="0" borderId="0" xfId="0" applyAlignment="1">
      <alignment horizontal="left" vertical="center" indent="15"/>
    </xf>
    <xf numFmtId="0" fontId="0" fillId="0" borderId="0" xfId="0" applyAlignment="1">
      <alignment horizontal="left" vertical="center" indent="5"/>
    </xf>
    <xf numFmtId="0" fontId="0" fillId="0" borderId="0" xfId="0"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4" xfId="0" applyBorder="1"/>
    <xf numFmtId="6" fontId="2" fillId="0" borderId="4" xfId="0" applyNumberFormat="1" applyFont="1" applyBorder="1" applyAlignment="1">
      <alignment horizontal="center" vertical="center"/>
    </xf>
    <xf numFmtId="6" fontId="0" fillId="0" borderId="0" xfId="0" applyNumberFormat="1"/>
    <xf numFmtId="0" fontId="3" fillId="0" borderId="1" xfId="0" applyFont="1" applyBorder="1" applyAlignment="1">
      <alignment vertical="center"/>
    </xf>
    <xf numFmtId="0" fontId="3" fillId="0" borderId="2" xfId="0" applyFont="1" applyBorder="1" applyAlignment="1">
      <alignment horizontal="right" vertical="center"/>
    </xf>
    <xf numFmtId="0" fontId="3" fillId="0" borderId="3" xfId="0" applyFont="1" applyBorder="1" applyAlignment="1">
      <alignment vertical="center"/>
    </xf>
    <xf numFmtId="3" fontId="3" fillId="0" borderId="4" xfId="0" applyNumberFormat="1" applyFont="1" applyBorder="1" applyAlignment="1">
      <alignment horizontal="right" vertical="center"/>
    </xf>
    <xf numFmtId="0" fontId="3" fillId="0" borderId="5" xfId="0" applyFont="1" applyBorder="1" applyAlignment="1">
      <alignment horizontal="right" vertical="center"/>
    </xf>
    <xf numFmtId="6" fontId="3" fillId="0" borderId="4" xfId="0" applyNumberFormat="1" applyFont="1" applyBorder="1" applyAlignment="1">
      <alignment horizontal="center" vertical="center"/>
    </xf>
    <xf numFmtId="164" fontId="0" fillId="0" borderId="0" xfId="0" applyNumberFormat="1"/>
    <xf numFmtId="0" fontId="2" fillId="0" borderId="1" xfId="0" applyFont="1" applyBorder="1" applyAlignment="1">
      <alignment vertical="center"/>
    </xf>
    <xf numFmtId="6" fontId="2" fillId="0" borderId="2" xfId="0" applyNumberFormat="1" applyFont="1" applyBorder="1" applyAlignment="1">
      <alignment horizontal="right" vertical="center"/>
    </xf>
    <xf numFmtId="0" fontId="2" fillId="0" borderId="2" xfId="0" applyFont="1" applyBorder="1" applyAlignment="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3" fillId="0" borderId="3" xfId="0" applyFont="1" applyBorder="1" applyAlignment="1">
      <alignment horizontal="center" vertical="center"/>
    </xf>
    <xf numFmtId="10" fontId="3" fillId="0" borderId="4" xfId="0" applyNumberFormat="1" applyFont="1" applyBorder="1" applyAlignment="1">
      <alignment horizontal="right" vertical="center"/>
    </xf>
    <xf numFmtId="6" fontId="3" fillId="0" borderId="4" xfId="0" applyNumberFormat="1" applyFont="1" applyBorder="1" applyAlignment="1">
      <alignment horizontal="right" vertical="center"/>
    </xf>
    <xf numFmtId="10" fontId="3" fillId="0" borderId="4" xfId="0" applyNumberFormat="1" applyFont="1" applyBorder="1" applyAlignment="1">
      <alignment horizontal="center" vertical="center"/>
    </xf>
    <xf numFmtId="0" fontId="3" fillId="0" borderId="4"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6" fontId="3" fillId="0" borderId="0" xfId="0" applyNumberFormat="1" applyFont="1" applyAlignment="1">
      <alignment horizontal="right" vertical="center"/>
    </xf>
    <xf numFmtId="6" fontId="3" fillId="0" borderId="0" xfId="0" applyNumberFormat="1" applyFont="1" applyAlignment="1">
      <alignment horizontal="center" vertical="center"/>
    </xf>
    <xf numFmtId="164" fontId="0" fillId="0" borderId="6" xfId="0" applyNumberFormat="1" applyBorder="1" applyAlignment="1">
      <alignment horizontal="center" vertical="center"/>
    </xf>
    <xf numFmtId="6" fontId="0" fillId="0" borderId="6" xfId="0" applyNumberFormat="1" applyBorder="1" applyAlignment="1">
      <alignment horizontal="center"/>
    </xf>
    <xf numFmtId="164" fontId="0" fillId="0" borderId="6" xfId="0" applyNumberFormat="1" applyBorder="1" applyAlignment="1">
      <alignment horizontal="center"/>
    </xf>
    <xf numFmtId="6" fontId="3" fillId="2" borderId="4" xfId="0" applyNumberFormat="1" applyFont="1" applyFill="1" applyBorder="1" applyAlignment="1">
      <alignment horizontal="center" vertical="center"/>
    </xf>
    <xf numFmtId="6" fontId="3" fillId="0" borderId="1" xfId="0" applyNumberFormat="1" applyFont="1" applyBorder="1" applyAlignment="1">
      <alignment horizontal="right" vertical="center"/>
    </xf>
    <xf numFmtId="0" fontId="3" fillId="0" borderId="0" xfId="0" applyFont="1" applyAlignment="1">
      <alignment vertical="center"/>
    </xf>
    <xf numFmtId="6" fontId="3" fillId="0" borderId="3" xfId="0" applyNumberFormat="1" applyFont="1" applyBorder="1" applyAlignment="1">
      <alignment horizontal="center" vertical="center"/>
    </xf>
    <xf numFmtId="0" fontId="0" fillId="0" borderId="1" xfId="0" applyBorder="1"/>
    <xf numFmtId="10" fontId="3" fillId="0" borderId="1" xfId="0" applyNumberFormat="1"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6" fontId="0" fillId="0" borderId="1" xfId="0" applyNumberFormat="1" applyBorder="1" applyAlignment="1">
      <alignment horizontal="center" vertical="center"/>
    </xf>
    <xf numFmtId="0" fontId="0" fillId="0" borderId="2" xfId="0" applyBorder="1"/>
    <xf numFmtId="0" fontId="2" fillId="0" borderId="5" xfId="0" applyFont="1" applyBorder="1" applyAlignment="1">
      <alignment horizontal="center" vertical="center" wrapText="1"/>
    </xf>
    <xf numFmtId="6" fontId="3" fillId="3" borderId="4"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6" fontId="3" fillId="4" borderId="1" xfId="0" applyNumberFormat="1" applyFont="1" applyFill="1" applyBorder="1" applyAlignment="1">
      <alignment horizontal="center" vertical="center"/>
    </xf>
    <xf numFmtId="164" fontId="0" fillId="4" borderId="1" xfId="0" applyNumberFormat="1" applyFill="1" applyBorder="1" applyAlignment="1">
      <alignment horizontal="center" vertical="center"/>
    </xf>
    <xf numFmtId="0" fontId="0" fillId="5" borderId="0" xfId="0" applyFill="1"/>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0" fillId="0" borderId="10"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horizontal="left" vertical="center"/>
    </xf>
    <xf numFmtId="6" fontId="0" fillId="2" borderId="6" xfId="0" applyNumberFormat="1" applyFill="1" applyBorder="1"/>
    <xf numFmtId="164" fontId="0" fillId="2" borderId="6" xfId="0" applyNumberFormat="1" applyFill="1" applyBorder="1"/>
    <xf numFmtId="3" fontId="0" fillId="0" borderId="0" xfId="0" applyNumberFormat="1"/>
    <xf numFmtId="0" fontId="0" fillId="0" borderId="0" xfId="0" applyAlignment="1">
      <alignment horizontal="center" vertical="center"/>
    </xf>
    <xf numFmtId="6" fontId="2" fillId="2" borderId="4" xfId="0" applyNumberFormat="1" applyFont="1" applyFill="1" applyBorder="1" applyAlignment="1">
      <alignment horizontal="center" vertical="center"/>
    </xf>
    <xf numFmtId="3" fontId="0" fillId="2" borderId="6" xfId="0" applyNumberFormat="1" applyFill="1" applyBorder="1"/>
    <xf numFmtId="164" fontId="0" fillId="2" borderId="6" xfId="0" applyNumberFormat="1" applyFill="1" applyBorder="1" applyAlignment="1">
      <alignment horizontal="center"/>
    </xf>
    <xf numFmtId="6" fontId="0" fillId="0" borderId="11" xfId="0" applyNumberFormat="1" applyBorder="1"/>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12" xfId="0" applyFont="1" applyBorder="1" applyAlignment="1">
      <alignment horizontal="center" vertical="center"/>
    </xf>
    <xf numFmtId="10" fontId="3" fillId="0" borderId="3" xfId="0" applyNumberFormat="1" applyFont="1" applyBorder="1" applyAlignment="1">
      <alignment horizontal="center" vertical="center"/>
    </xf>
    <xf numFmtId="6" fontId="3" fillId="2" borderId="1" xfId="0" applyNumberFormat="1" applyFont="1" applyFill="1" applyBorder="1" applyAlignment="1">
      <alignment horizontal="center" vertical="center"/>
    </xf>
    <xf numFmtId="10" fontId="3" fillId="5" borderId="3" xfId="0" applyNumberFormat="1" applyFont="1" applyFill="1" applyBorder="1" applyAlignment="1">
      <alignment horizontal="center" vertical="center"/>
    </xf>
    <xf numFmtId="6" fontId="3" fillId="2" borderId="4" xfId="0" applyNumberFormat="1"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Content!A1"/></Relationships>
</file>

<file path=xl/drawings/_rels/drawing2.xml.rels><?xml version="1.0" encoding="UTF-8" standalone="yes"?>
<Relationships xmlns="http://schemas.openxmlformats.org/package/2006/relationships"><Relationship Id="rId3" Type="http://schemas.openxmlformats.org/officeDocument/2006/relationships/hyperlink" Target="#'Problem 3'!A1"/><Relationship Id="rId7" Type="http://schemas.openxmlformats.org/officeDocument/2006/relationships/hyperlink" Target="#'First Page'!A1"/><Relationship Id="rId2" Type="http://schemas.openxmlformats.org/officeDocument/2006/relationships/hyperlink" Target="#'Problem 2'!A1"/><Relationship Id="rId1" Type="http://schemas.openxmlformats.org/officeDocument/2006/relationships/hyperlink" Target="#'Problem 1'!A1"/><Relationship Id="rId6" Type="http://schemas.openxmlformats.org/officeDocument/2006/relationships/hyperlink" Target="#'Problem 6'!A1"/><Relationship Id="rId5" Type="http://schemas.openxmlformats.org/officeDocument/2006/relationships/hyperlink" Target="#'Problem 5'!A1"/><Relationship Id="rId4" Type="http://schemas.openxmlformats.org/officeDocument/2006/relationships/hyperlink" Target="#'Problem 4'!A1"/></Relationships>
</file>

<file path=xl/drawings/_rels/drawing3.xml.rels><?xml version="1.0" encoding="UTF-8" standalone="yes"?>
<Relationships xmlns="http://schemas.openxmlformats.org/package/2006/relationships"><Relationship Id="rId1" Type="http://schemas.openxmlformats.org/officeDocument/2006/relationships/hyperlink" Target="#Content!A1"/></Relationships>
</file>

<file path=xl/drawings/_rels/drawing4.xml.rels><?xml version="1.0" encoding="UTF-8" standalone="yes"?>
<Relationships xmlns="http://schemas.openxmlformats.org/package/2006/relationships"><Relationship Id="rId1" Type="http://schemas.openxmlformats.org/officeDocument/2006/relationships/hyperlink" Target="#Content!A1"/></Relationships>
</file>

<file path=xl/drawings/_rels/drawing5.xml.rels><?xml version="1.0" encoding="UTF-8" standalone="yes"?>
<Relationships xmlns="http://schemas.openxmlformats.org/package/2006/relationships"><Relationship Id="rId1" Type="http://schemas.openxmlformats.org/officeDocument/2006/relationships/hyperlink" Target="#Content!A1"/></Relationships>
</file>

<file path=xl/drawings/_rels/drawing6.xml.rels><?xml version="1.0" encoding="UTF-8" standalone="yes"?>
<Relationships xmlns="http://schemas.openxmlformats.org/package/2006/relationships"><Relationship Id="rId1" Type="http://schemas.openxmlformats.org/officeDocument/2006/relationships/hyperlink" Target="#Content!A1"/></Relationships>
</file>

<file path=xl/drawings/_rels/drawing7.xml.rels><?xml version="1.0" encoding="UTF-8" standalone="yes"?>
<Relationships xmlns="http://schemas.openxmlformats.org/package/2006/relationships"><Relationship Id="rId1" Type="http://schemas.openxmlformats.org/officeDocument/2006/relationships/hyperlink" Target="#Content!A1"/></Relationships>
</file>

<file path=xl/drawings/_rels/drawing8.xml.rels><?xml version="1.0" encoding="UTF-8" standalone="yes"?>
<Relationships xmlns="http://schemas.openxmlformats.org/package/2006/relationships"><Relationship Id="rId1" Type="http://schemas.openxmlformats.org/officeDocument/2006/relationships/hyperlink" Target="#Content!A1"/></Relationships>
</file>

<file path=xl/drawings/drawing1.xml><?xml version="1.0" encoding="utf-8"?>
<xdr:wsDr xmlns:xdr="http://schemas.openxmlformats.org/drawingml/2006/spreadsheetDrawing" xmlns:a="http://schemas.openxmlformats.org/drawingml/2006/main">
  <xdr:twoCellAnchor>
    <xdr:from>
      <xdr:col>8</xdr:col>
      <xdr:colOff>266700</xdr:colOff>
      <xdr:row>2</xdr:row>
      <xdr:rowOff>61912</xdr:rowOff>
    </xdr:from>
    <xdr:to>
      <xdr:col>19</xdr:col>
      <xdr:colOff>600075</xdr:colOff>
      <xdr:row>7</xdr:row>
      <xdr:rowOff>23812</xdr:rowOff>
    </xdr:to>
    <xdr:sp macro="" textlink="">
      <xdr:nvSpPr>
        <xdr:cNvPr id="2" name="TextBox 1">
          <a:extLst>
            <a:ext uri="{FF2B5EF4-FFF2-40B4-BE49-F238E27FC236}">
              <a16:creationId xmlns:a16="http://schemas.microsoft.com/office/drawing/2014/main" id="{3C8F8A98-6736-0173-F66B-9713A66E6665}"/>
            </a:ext>
          </a:extLst>
        </xdr:cNvPr>
        <xdr:cNvSpPr txBox="1"/>
      </xdr:nvSpPr>
      <xdr:spPr>
        <a:xfrm>
          <a:off x="5143500" y="442912"/>
          <a:ext cx="703897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solidFill>
                <a:srgbClr val="002060"/>
              </a:solidFill>
              <a:latin typeface="Lucida Bright" panose="02040602050505020304" pitchFamily="18" charset="0"/>
            </a:rPr>
            <a:t>National University </a:t>
          </a:r>
        </a:p>
      </xdr:txBody>
    </xdr:sp>
    <xdr:clientData/>
  </xdr:twoCellAnchor>
  <xdr:twoCellAnchor>
    <xdr:from>
      <xdr:col>11</xdr:col>
      <xdr:colOff>19050</xdr:colOff>
      <xdr:row>8</xdr:row>
      <xdr:rowOff>57150</xdr:rowOff>
    </xdr:from>
    <xdr:to>
      <xdr:col>17</xdr:col>
      <xdr:colOff>47625</xdr:colOff>
      <xdr:row>13</xdr:row>
      <xdr:rowOff>19050</xdr:rowOff>
    </xdr:to>
    <xdr:sp macro="" textlink="">
      <xdr:nvSpPr>
        <xdr:cNvPr id="4" name="TextBox 3">
          <a:extLst>
            <a:ext uri="{FF2B5EF4-FFF2-40B4-BE49-F238E27FC236}">
              <a16:creationId xmlns:a16="http://schemas.microsoft.com/office/drawing/2014/main" id="{B1494D83-CC10-4438-B895-A9ABDEDD90FA}"/>
            </a:ext>
          </a:extLst>
        </xdr:cNvPr>
        <xdr:cNvSpPr txBox="1"/>
      </xdr:nvSpPr>
      <xdr:spPr>
        <a:xfrm>
          <a:off x="6724650" y="1581150"/>
          <a:ext cx="3686175"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 </a:t>
          </a:r>
          <a:r>
            <a:rPr lang="en-US" sz="2800">
              <a:solidFill>
                <a:schemeClr val="accent6">
                  <a:lumMod val="50000"/>
                </a:schemeClr>
              </a:solidFill>
              <a:latin typeface="Lucida Bright" panose="02040602050505020304" pitchFamily="18" charset="0"/>
            </a:rPr>
            <a:t>EGR</a:t>
          </a:r>
          <a:r>
            <a:rPr lang="en-US" sz="2800" baseline="0">
              <a:solidFill>
                <a:schemeClr val="accent6">
                  <a:lumMod val="50000"/>
                </a:schemeClr>
              </a:solidFill>
              <a:latin typeface="Lucida Bright" panose="02040602050505020304" pitchFamily="18" charset="0"/>
            </a:rPr>
            <a:t> 610</a:t>
          </a:r>
          <a:endParaRPr lang="en-US" sz="2800">
            <a:solidFill>
              <a:schemeClr val="accent6">
                <a:lumMod val="50000"/>
              </a:schemeClr>
            </a:solidFill>
            <a:latin typeface="Lucida Bright" panose="02040602050505020304" pitchFamily="18" charset="0"/>
          </a:endParaRPr>
        </a:p>
      </xdr:txBody>
    </xdr:sp>
    <xdr:clientData/>
  </xdr:twoCellAnchor>
  <xdr:twoCellAnchor>
    <xdr:from>
      <xdr:col>10</xdr:col>
      <xdr:colOff>590550</xdr:colOff>
      <xdr:row>14</xdr:row>
      <xdr:rowOff>57150</xdr:rowOff>
    </xdr:from>
    <xdr:to>
      <xdr:col>17</xdr:col>
      <xdr:colOff>9525</xdr:colOff>
      <xdr:row>21</xdr:row>
      <xdr:rowOff>104775</xdr:rowOff>
    </xdr:to>
    <xdr:sp macro="" textlink="">
      <xdr:nvSpPr>
        <xdr:cNvPr id="5" name="TextBox 4">
          <a:extLst>
            <a:ext uri="{FF2B5EF4-FFF2-40B4-BE49-F238E27FC236}">
              <a16:creationId xmlns:a16="http://schemas.microsoft.com/office/drawing/2014/main" id="{EA13A1BC-6711-0BB7-4225-AE56BEFF5273}"/>
            </a:ext>
          </a:extLst>
        </xdr:cNvPr>
        <xdr:cNvSpPr txBox="1"/>
      </xdr:nvSpPr>
      <xdr:spPr>
        <a:xfrm>
          <a:off x="6877050" y="2590800"/>
          <a:ext cx="3819525" cy="1314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 </a:t>
          </a:r>
          <a:r>
            <a:rPr lang="en-US" sz="2800">
              <a:solidFill>
                <a:srgbClr val="C00000"/>
              </a:solidFill>
              <a:latin typeface="Lucida Bright" panose="02040602050505020304" pitchFamily="18" charset="0"/>
            </a:rPr>
            <a:t>Assignment</a:t>
          </a:r>
          <a:r>
            <a:rPr lang="en-US" sz="2800" baseline="0">
              <a:solidFill>
                <a:srgbClr val="C00000"/>
              </a:solidFill>
              <a:latin typeface="Lucida Bright" panose="02040602050505020304" pitchFamily="18" charset="0"/>
            </a:rPr>
            <a:t> 4 Solutions</a:t>
          </a:r>
          <a:endParaRPr lang="en-US" sz="2800">
            <a:solidFill>
              <a:srgbClr val="C00000"/>
            </a:solidFill>
            <a:latin typeface="Lucida Bright" panose="02040602050505020304" pitchFamily="18" charset="0"/>
          </a:endParaRPr>
        </a:p>
      </xdr:txBody>
    </xdr:sp>
    <xdr:clientData/>
  </xdr:twoCellAnchor>
  <xdr:twoCellAnchor>
    <xdr:from>
      <xdr:col>12</xdr:col>
      <xdr:colOff>285750</xdr:colOff>
      <xdr:row>23</xdr:row>
      <xdr:rowOff>47624</xdr:rowOff>
    </xdr:from>
    <xdr:to>
      <xdr:col>15</xdr:col>
      <xdr:colOff>361950</xdr:colOff>
      <xdr:row>26</xdr:row>
      <xdr:rowOff>161924</xdr:rowOff>
    </xdr:to>
    <xdr:sp macro="" textlink="">
      <xdr:nvSpPr>
        <xdr:cNvPr id="6" name="TextBox 5">
          <a:hlinkClick xmlns:r="http://schemas.openxmlformats.org/officeDocument/2006/relationships" r:id="rId1"/>
          <a:extLst>
            <a:ext uri="{FF2B5EF4-FFF2-40B4-BE49-F238E27FC236}">
              <a16:creationId xmlns:a16="http://schemas.microsoft.com/office/drawing/2014/main" id="{894DD00E-DE00-51F6-5326-357A678A645C}"/>
            </a:ext>
          </a:extLst>
        </xdr:cNvPr>
        <xdr:cNvSpPr txBox="1"/>
      </xdr:nvSpPr>
      <xdr:spPr>
        <a:xfrm>
          <a:off x="7829550" y="4210049"/>
          <a:ext cx="196215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 </a:t>
          </a:r>
          <a:r>
            <a:rPr lang="en-US" sz="2000">
              <a:latin typeface="Lucida Bright" panose="02040602050505020304" pitchFamily="18" charset="0"/>
            </a:rPr>
            <a:t>Click</a:t>
          </a:r>
          <a:r>
            <a:rPr lang="en-US" sz="2000" baseline="0">
              <a:latin typeface="Lucida Bright" panose="02040602050505020304" pitchFamily="18" charset="0"/>
            </a:rPr>
            <a:t> here</a:t>
          </a:r>
          <a:endParaRPr lang="en-US" sz="2000">
            <a:latin typeface="Lucida Bright" panose="020406020505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555625</xdr:colOff>
      <xdr:row>1</xdr:row>
      <xdr:rowOff>183091</xdr:rowOff>
    </xdr:from>
    <xdr:to>
      <xdr:col>20</xdr:col>
      <xdr:colOff>269874</xdr:colOff>
      <xdr:row>6</xdr:row>
      <xdr:rowOff>63499</xdr:rowOff>
    </xdr:to>
    <xdr:sp macro="" textlink="">
      <xdr:nvSpPr>
        <xdr:cNvPr id="3" name="TextBox 2">
          <a:extLst>
            <a:ext uri="{FF2B5EF4-FFF2-40B4-BE49-F238E27FC236}">
              <a16:creationId xmlns:a16="http://schemas.microsoft.com/office/drawing/2014/main" id="{7F94AA7F-E6A4-43B1-986C-EB9930D41939}"/>
            </a:ext>
          </a:extLst>
        </xdr:cNvPr>
        <xdr:cNvSpPr txBox="1"/>
      </xdr:nvSpPr>
      <xdr:spPr>
        <a:xfrm>
          <a:off x="7921625" y="373591"/>
          <a:ext cx="5238749" cy="83290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3600">
              <a:latin typeface="Lucida Bright" panose="02040602050505020304" pitchFamily="18" charset="0"/>
            </a:rPr>
            <a:t> Content</a:t>
          </a:r>
          <a:endParaRPr lang="en-US" sz="2800">
            <a:solidFill>
              <a:schemeClr val="accent6">
                <a:lumMod val="50000"/>
              </a:schemeClr>
            </a:solidFill>
            <a:latin typeface="Lucida Bright" panose="02040602050505020304" pitchFamily="18" charset="0"/>
          </a:endParaRPr>
        </a:p>
      </xdr:txBody>
    </xdr:sp>
    <xdr:clientData/>
  </xdr:twoCellAnchor>
  <xdr:twoCellAnchor>
    <xdr:from>
      <xdr:col>10</xdr:col>
      <xdr:colOff>474133</xdr:colOff>
      <xdr:row>8</xdr:row>
      <xdr:rowOff>48684</xdr:rowOff>
    </xdr:from>
    <xdr:to>
      <xdr:col>15</xdr:col>
      <xdr:colOff>391584</xdr:colOff>
      <xdr:row>12</xdr:row>
      <xdr:rowOff>42333</xdr:rowOff>
    </xdr:to>
    <xdr:sp macro="" textlink="">
      <xdr:nvSpPr>
        <xdr:cNvPr id="4" name="TextBox 3">
          <a:hlinkClick xmlns:r="http://schemas.openxmlformats.org/officeDocument/2006/relationships" r:id="rId1"/>
          <a:extLst>
            <a:ext uri="{FF2B5EF4-FFF2-40B4-BE49-F238E27FC236}">
              <a16:creationId xmlns:a16="http://schemas.microsoft.com/office/drawing/2014/main" id="{9AF3956D-DB90-43F5-BCD6-7A487105487B}"/>
            </a:ext>
          </a:extLst>
        </xdr:cNvPr>
        <xdr:cNvSpPr txBox="1"/>
      </xdr:nvSpPr>
      <xdr:spPr>
        <a:xfrm>
          <a:off x="7226300" y="1572684"/>
          <a:ext cx="2986617" cy="7556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1</a:t>
          </a:r>
          <a:endParaRPr lang="en-US" sz="2400">
            <a:solidFill>
              <a:srgbClr val="C00000"/>
            </a:solidFill>
            <a:latin typeface="Lucida Bright" panose="02040602050505020304" pitchFamily="18" charset="0"/>
          </a:endParaRPr>
        </a:p>
      </xdr:txBody>
    </xdr:sp>
    <xdr:clientData/>
  </xdr:twoCellAnchor>
  <xdr:twoCellAnchor>
    <xdr:from>
      <xdr:col>10</xdr:col>
      <xdr:colOff>497417</xdr:colOff>
      <xdr:row>13</xdr:row>
      <xdr:rowOff>169333</xdr:rowOff>
    </xdr:from>
    <xdr:to>
      <xdr:col>15</xdr:col>
      <xdr:colOff>414868</xdr:colOff>
      <xdr:row>17</xdr:row>
      <xdr:rowOff>148167</xdr:rowOff>
    </xdr:to>
    <xdr:sp macro="" textlink="">
      <xdr:nvSpPr>
        <xdr:cNvPr id="6" name="TextBox 5">
          <a:hlinkClick xmlns:r="http://schemas.openxmlformats.org/officeDocument/2006/relationships" r:id="rId2"/>
          <a:extLst>
            <a:ext uri="{FF2B5EF4-FFF2-40B4-BE49-F238E27FC236}">
              <a16:creationId xmlns:a16="http://schemas.microsoft.com/office/drawing/2014/main" id="{C0BD4F08-8F49-4D38-B02E-7AFE6A67ABC8}"/>
            </a:ext>
          </a:extLst>
        </xdr:cNvPr>
        <xdr:cNvSpPr txBox="1"/>
      </xdr:nvSpPr>
      <xdr:spPr>
        <a:xfrm>
          <a:off x="7249584" y="2645833"/>
          <a:ext cx="2986617" cy="7408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2</a:t>
          </a:r>
          <a:endParaRPr lang="en-US" sz="2400">
            <a:solidFill>
              <a:srgbClr val="C00000"/>
            </a:solidFill>
            <a:latin typeface="Lucida Bright" panose="02040602050505020304" pitchFamily="18" charset="0"/>
          </a:endParaRPr>
        </a:p>
      </xdr:txBody>
    </xdr:sp>
    <xdr:clientData/>
  </xdr:twoCellAnchor>
  <xdr:twoCellAnchor>
    <xdr:from>
      <xdr:col>10</xdr:col>
      <xdr:colOff>486833</xdr:colOff>
      <xdr:row>19</xdr:row>
      <xdr:rowOff>84666</xdr:rowOff>
    </xdr:from>
    <xdr:to>
      <xdr:col>15</xdr:col>
      <xdr:colOff>404284</xdr:colOff>
      <xdr:row>23</xdr:row>
      <xdr:rowOff>74083</xdr:rowOff>
    </xdr:to>
    <xdr:sp macro="" textlink="">
      <xdr:nvSpPr>
        <xdr:cNvPr id="7" name="TextBox 6">
          <a:hlinkClick xmlns:r="http://schemas.openxmlformats.org/officeDocument/2006/relationships" r:id="rId3"/>
          <a:extLst>
            <a:ext uri="{FF2B5EF4-FFF2-40B4-BE49-F238E27FC236}">
              <a16:creationId xmlns:a16="http://schemas.microsoft.com/office/drawing/2014/main" id="{154D4B0D-4D60-4B38-9001-1D314CBCA238}"/>
            </a:ext>
          </a:extLst>
        </xdr:cNvPr>
        <xdr:cNvSpPr txBox="1"/>
      </xdr:nvSpPr>
      <xdr:spPr>
        <a:xfrm>
          <a:off x="7239000" y="3704166"/>
          <a:ext cx="2986617" cy="75141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3</a:t>
          </a:r>
          <a:endParaRPr lang="en-US" sz="2400">
            <a:solidFill>
              <a:srgbClr val="C00000"/>
            </a:solidFill>
            <a:latin typeface="Lucida Bright" panose="02040602050505020304" pitchFamily="18" charset="0"/>
          </a:endParaRPr>
        </a:p>
      </xdr:txBody>
    </xdr:sp>
    <xdr:clientData/>
  </xdr:twoCellAnchor>
  <xdr:twoCellAnchor>
    <xdr:from>
      <xdr:col>16</xdr:col>
      <xdr:colOff>488950</xdr:colOff>
      <xdr:row>8</xdr:row>
      <xdr:rowOff>10584</xdr:rowOff>
    </xdr:from>
    <xdr:to>
      <xdr:col>21</xdr:col>
      <xdr:colOff>84668</xdr:colOff>
      <xdr:row>12</xdr:row>
      <xdr:rowOff>31750</xdr:rowOff>
    </xdr:to>
    <xdr:sp macro="" textlink="">
      <xdr:nvSpPr>
        <xdr:cNvPr id="8" name="TextBox 7">
          <a:hlinkClick xmlns:r="http://schemas.openxmlformats.org/officeDocument/2006/relationships" r:id="rId4"/>
          <a:extLst>
            <a:ext uri="{FF2B5EF4-FFF2-40B4-BE49-F238E27FC236}">
              <a16:creationId xmlns:a16="http://schemas.microsoft.com/office/drawing/2014/main" id="{BCAEBE24-C68E-CA84-916F-29CC2A91FDBE}"/>
            </a:ext>
          </a:extLst>
        </xdr:cNvPr>
        <xdr:cNvSpPr txBox="1"/>
      </xdr:nvSpPr>
      <xdr:spPr>
        <a:xfrm>
          <a:off x="10924117" y="1534584"/>
          <a:ext cx="2664884" cy="78316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4</a:t>
          </a:r>
          <a:endParaRPr lang="en-US" sz="2400">
            <a:solidFill>
              <a:srgbClr val="C00000"/>
            </a:solidFill>
            <a:latin typeface="Lucida Bright" panose="02040602050505020304" pitchFamily="18" charset="0"/>
          </a:endParaRPr>
        </a:p>
      </xdr:txBody>
    </xdr:sp>
    <xdr:clientData/>
  </xdr:twoCellAnchor>
  <xdr:twoCellAnchor>
    <xdr:from>
      <xdr:col>16</xdr:col>
      <xdr:colOff>514351</xdr:colOff>
      <xdr:row>13</xdr:row>
      <xdr:rowOff>184152</xdr:rowOff>
    </xdr:from>
    <xdr:to>
      <xdr:col>21</xdr:col>
      <xdr:colOff>110069</xdr:colOff>
      <xdr:row>17</xdr:row>
      <xdr:rowOff>105834</xdr:rowOff>
    </xdr:to>
    <xdr:sp macro="" textlink="">
      <xdr:nvSpPr>
        <xdr:cNvPr id="9" name="TextBox 8">
          <a:hlinkClick xmlns:r="http://schemas.openxmlformats.org/officeDocument/2006/relationships" r:id="rId5"/>
          <a:extLst>
            <a:ext uri="{FF2B5EF4-FFF2-40B4-BE49-F238E27FC236}">
              <a16:creationId xmlns:a16="http://schemas.microsoft.com/office/drawing/2014/main" id="{5B8BF534-0D44-9CC4-3BDA-A6DFBD5BA68A}"/>
            </a:ext>
          </a:extLst>
        </xdr:cNvPr>
        <xdr:cNvSpPr txBox="1"/>
      </xdr:nvSpPr>
      <xdr:spPr>
        <a:xfrm>
          <a:off x="10949518" y="2660652"/>
          <a:ext cx="2664884" cy="683682"/>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5</a:t>
          </a:r>
          <a:endParaRPr lang="en-US" sz="2400">
            <a:solidFill>
              <a:srgbClr val="C00000"/>
            </a:solidFill>
            <a:latin typeface="Lucida Bright" panose="02040602050505020304" pitchFamily="18" charset="0"/>
          </a:endParaRPr>
        </a:p>
      </xdr:txBody>
    </xdr:sp>
    <xdr:clientData/>
  </xdr:twoCellAnchor>
  <xdr:twoCellAnchor>
    <xdr:from>
      <xdr:col>16</xdr:col>
      <xdr:colOff>501651</xdr:colOff>
      <xdr:row>19</xdr:row>
      <xdr:rowOff>99484</xdr:rowOff>
    </xdr:from>
    <xdr:to>
      <xdr:col>21</xdr:col>
      <xdr:colOff>105835</xdr:colOff>
      <xdr:row>23</xdr:row>
      <xdr:rowOff>52918</xdr:rowOff>
    </xdr:to>
    <xdr:sp macro="" textlink="">
      <xdr:nvSpPr>
        <xdr:cNvPr id="10" name="TextBox 9">
          <a:hlinkClick xmlns:r="http://schemas.openxmlformats.org/officeDocument/2006/relationships" r:id="rId6"/>
          <a:extLst>
            <a:ext uri="{FF2B5EF4-FFF2-40B4-BE49-F238E27FC236}">
              <a16:creationId xmlns:a16="http://schemas.microsoft.com/office/drawing/2014/main" id="{88091F93-62C4-9457-882F-34BE9ADD37F1}"/>
            </a:ext>
          </a:extLst>
        </xdr:cNvPr>
        <xdr:cNvSpPr txBox="1"/>
      </xdr:nvSpPr>
      <xdr:spPr>
        <a:xfrm>
          <a:off x="10936818" y="3718984"/>
          <a:ext cx="2673350" cy="71543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3600">
              <a:latin typeface="Lucida Bright" panose="02040602050505020304" pitchFamily="18" charset="0"/>
            </a:rPr>
            <a:t> </a:t>
          </a:r>
          <a:r>
            <a:rPr lang="en-US" sz="2400">
              <a:latin typeface="Lucida Bright" panose="02040602050505020304" pitchFamily="18" charset="0"/>
            </a:rPr>
            <a:t>Problem</a:t>
          </a:r>
          <a:r>
            <a:rPr lang="en-US" sz="2400" baseline="0">
              <a:latin typeface="Lucida Bright" panose="02040602050505020304" pitchFamily="18" charset="0"/>
            </a:rPr>
            <a:t> 6</a:t>
          </a:r>
          <a:endParaRPr lang="en-US" sz="2400">
            <a:solidFill>
              <a:srgbClr val="C00000"/>
            </a:solidFill>
            <a:latin typeface="Lucida Bright" panose="02040602050505020304" pitchFamily="18" charset="0"/>
          </a:endParaRPr>
        </a:p>
      </xdr:txBody>
    </xdr:sp>
    <xdr:clientData/>
  </xdr:twoCellAnchor>
  <xdr:twoCellAnchor>
    <xdr:from>
      <xdr:col>3</xdr:col>
      <xdr:colOff>264583</xdr:colOff>
      <xdr:row>1</xdr:row>
      <xdr:rowOff>52916</xdr:rowOff>
    </xdr:from>
    <xdr:to>
      <xdr:col>5</xdr:col>
      <xdr:colOff>402166</xdr:colOff>
      <xdr:row>6</xdr:row>
      <xdr:rowOff>21167</xdr:rowOff>
    </xdr:to>
    <xdr:sp macro="" textlink="">
      <xdr:nvSpPr>
        <xdr:cNvPr id="11" name="Arrow: Left 10">
          <a:hlinkClick xmlns:r="http://schemas.openxmlformats.org/officeDocument/2006/relationships" r:id="rId7"/>
          <a:extLst>
            <a:ext uri="{FF2B5EF4-FFF2-40B4-BE49-F238E27FC236}">
              <a16:creationId xmlns:a16="http://schemas.microsoft.com/office/drawing/2014/main" id="{8BAD948F-A416-44FC-114F-9F25EAB7A47E}"/>
            </a:ext>
          </a:extLst>
        </xdr:cNvPr>
        <xdr:cNvSpPr/>
      </xdr:nvSpPr>
      <xdr:spPr>
        <a:xfrm>
          <a:off x="2106083" y="243416"/>
          <a:ext cx="1365250" cy="920751"/>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19049</xdr:colOff>
      <xdr:row>0</xdr:row>
      <xdr:rowOff>176212</xdr:rowOff>
    </xdr:from>
    <xdr:to>
      <xdr:col>10</xdr:col>
      <xdr:colOff>523874</xdr:colOff>
      <xdr:row>5</xdr:row>
      <xdr:rowOff>76200</xdr:rowOff>
    </xdr:to>
    <xdr:sp macro="" textlink="">
      <xdr:nvSpPr>
        <xdr:cNvPr id="2" name="TextBox 1">
          <a:extLst>
            <a:ext uri="{FF2B5EF4-FFF2-40B4-BE49-F238E27FC236}">
              <a16:creationId xmlns:a16="http://schemas.microsoft.com/office/drawing/2014/main" id="{E0C1407E-6C3F-EABE-CC0B-3B391607A015}"/>
            </a:ext>
          </a:extLst>
        </xdr:cNvPr>
        <xdr:cNvSpPr txBox="1"/>
      </xdr:nvSpPr>
      <xdr:spPr>
        <a:xfrm>
          <a:off x="628649" y="176212"/>
          <a:ext cx="5991225" cy="8524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(Chapter 11) A company has purchased a backhoe for $120,000. The backhoe has a 6 year life and salvage value of $30,000. Compute the depreciation schedule using straight line depreciation.</a:t>
          </a:r>
          <a:r>
            <a:rPr lang="en-US" sz="1100" b="1">
              <a:solidFill>
                <a:schemeClr val="dk1"/>
              </a:solidFill>
              <a:effectLst/>
              <a:latin typeface="+mn-lt"/>
              <a:ea typeface="+mn-ea"/>
              <a:cs typeface="+mn-cs"/>
            </a:rPr>
            <a:t> (15 pts)</a:t>
          </a:r>
          <a:r>
            <a:rPr lang="en-US" sz="1100">
              <a:solidFill>
                <a:schemeClr val="dk1"/>
              </a:solidFill>
              <a:effectLst/>
              <a:latin typeface="+mn-lt"/>
              <a:ea typeface="+mn-ea"/>
              <a:cs typeface="+mn-cs"/>
            </a:rPr>
            <a:t>:</a:t>
          </a:r>
        </a:p>
        <a:p>
          <a:endParaRPr lang="en-US" sz="1100"/>
        </a:p>
      </xdr:txBody>
    </xdr:sp>
    <xdr:clientData/>
  </xdr:twoCellAnchor>
  <xdr:oneCellAnchor>
    <xdr:from>
      <xdr:col>16</xdr:col>
      <xdr:colOff>504825</xdr:colOff>
      <xdr:row>19</xdr:row>
      <xdr:rowOff>38100</xdr:rowOff>
    </xdr:from>
    <xdr:ext cx="184731" cy="264560"/>
    <xdr:sp macro="" textlink="">
      <xdr:nvSpPr>
        <xdr:cNvPr id="3" name="TextBox 2">
          <a:extLst>
            <a:ext uri="{FF2B5EF4-FFF2-40B4-BE49-F238E27FC236}">
              <a16:creationId xmlns:a16="http://schemas.microsoft.com/office/drawing/2014/main" id="{4D0636EC-A326-318D-3AE8-7CA89541B59E}"/>
            </a:ext>
          </a:extLst>
        </xdr:cNvPr>
        <xdr:cNvSpPr txBox="1"/>
      </xdr:nvSpPr>
      <xdr:spPr>
        <a:xfrm>
          <a:off x="10258425" y="3771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14</xdr:col>
      <xdr:colOff>0</xdr:colOff>
      <xdr:row>1</xdr:row>
      <xdr:rowOff>0</xdr:rowOff>
    </xdr:from>
    <xdr:to>
      <xdr:col>16</xdr:col>
      <xdr:colOff>146050</xdr:colOff>
      <xdr:row>5</xdr:row>
      <xdr:rowOff>158751</xdr:rowOff>
    </xdr:to>
    <xdr:sp macro="" textlink="">
      <xdr:nvSpPr>
        <xdr:cNvPr id="5" name="Arrow: Left 4">
          <a:hlinkClick xmlns:r="http://schemas.openxmlformats.org/officeDocument/2006/relationships" r:id="rId1"/>
          <a:extLst>
            <a:ext uri="{FF2B5EF4-FFF2-40B4-BE49-F238E27FC236}">
              <a16:creationId xmlns:a16="http://schemas.microsoft.com/office/drawing/2014/main" id="{40815C0D-DE35-4AC9-A857-F8E2F9C4BE7B}"/>
            </a:ext>
          </a:extLst>
        </xdr:cNvPr>
        <xdr:cNvSpPr/>
      </xdr:nvSpPr>
      <xdr:spPr>
        <a:xfrm>
          <a:off x="8534400" y="190500"/>
          <a:ext cx="1365250" cy="920751"/>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1</xdr:col>
      <xdr:colOff>0</xdr:colOff>
      <xdr:row>21</xdr:row>
      <xdr:rowOff>0</xdr:rowOff>
    </xdr:from>
    <xdr:to>
      <xdr:col>10</xdr:col>
      <xdr:colOff>504825</xdr:colOff>
      <xdr:row>38</xdr:row>
      <xdr:rowOff>152400</xdr:rowOff>
    </xdr:to>
    <xdr:sp macro="" textlink="">
      <xdr:nvSpPr>
        <xdr:cNvPr id="4" name="TextBox 3">
          <a:extLst>
            <a:ext uri="{FF2B5EF4-FFF2-40B4-BE49-F238E27FC236}">
              <a16:creationId xmlns:a16="http://schemas.microsoft.com/office/drawing/2014/main" id="{07F1CD4F-F402-4CC2-AD85-88264C3AEEC4}"/>
            </a:ext>
          </a:extLst>
        </xdr:cNvPr>
        <xdr:cNvSpPr txBox="1"/>
      </xdr:nvSpPr>
      <xdr:spPr>
        <a:xfrm>
          <a:off x="609600" y="3931920"/>
          <a:ext cx="5991225" cy="3261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Depreciation</a:t>
          </a:r>
          <a:r>
            <a:rPr lang="en-US" sz="1100" baseline="0"/>
            <a:t> is a "decrease in value". </a:t>
          </a:r>
        </a:p>
        <a:p>
          <a:endParaRPr lang="en-US" sz="1100" baseline="0"/>
        </a:p>
        <a:p>
          <a:r>
            <a:rPr lang="en-US" sz="1100" baseline="0"/>
            <a:t>1. Decline in the market value of an asset</a:t>
          </a:r>
        </a:p>
        <a:p>
          <a:r>
            <a:rPr lang="en-US" sz="1100" baseline="0"/>
            <a:t>2. Decline in value of an asset to its owner</a:t>
          </a:r>
        </a:p>
        <a:p>
          <a:r>
            <a:rPr lang="en-US" sz="1100" baseline="0"/>
            <a:t>3. Systematic allocation of an asset's cost over its depreciable life (recovery period).</a:t>
          </a:r>
        </a:p>
        <a:p>
          <a:endParaRPr lang="en-US" sz="1100" baseline="0"/>
        </a:p>
        <a:p>
          <a:r>
            <a:rPr lang="en-US" sz="1100" baseline="0"/>
            <a:t>Depreciation is  a noncash cost that requires no exchange of dollars.</a:t>
          </a:r>
        </a:p>
        <a:p>
          <a:r>
            <a:rPr lang="en-US" sz="1100" baseline="0"/>
            <a:t>In general, business assets can be depreciated only if they meet the following basic requirements:</a:t>
          </a:r>
        </a:p>
        <a:p>
          <a:endParaRPr lang="en-US" sz="1100" baseline="0"/>
        </a:p>
        <a:p>
          <a:r>
            <a:rPr lang="en-US" sz="1100" baseline="0"/>
            <a:t>1. The property must be used for business purposes to produce income.</a:t>
          </a:r>
        </a:p>
        <a:p>
          <a:r>
            <a:rPr lang="en-US" sz="1100" baseline="0"/>
            <a:t>2. The property must have a useful life that can be determined, and this life must be longer than one year.</a:t>
          </a:r>
        </a:p>
        <a:p>
          <a:r>
            <a:rPr lang="en-US" sz="1100" baseline="0"/>
            <a:t>3. The property must be an asset that decays, gets used up, wears out, becomes obsolete, or loses value to the owners from natural causes.</a:t>
          </a:r>
        </a:p>
        <a:p>
          <a:endParaRPr lang="en-US" sz="1100" baseline="0"/>
        </a:p>
        <a:p>
          <a:r>
            <a:rPr lang="en-US" sz="1100" baseline="0"/>
            <a:t>Book value =Asset cost-Depreciation charges made to date</a:t>
          </a:r>
          <a:endParaRPr lang="en-US" sz="1100"/>
        </a:p>
      </xdr:txBody>
    </xdr:sp>
    <xdr:clientData/>
  </xdr:twoCellAnchor>
  <xdr:twoCellAnchor>
    <xdr:from>
      <xdr:col>10</xdr:col>
      <xdr:colOff>579121</xdr:colOff>
      <xdr:row>21</xdr:row>
      <xdr:rowOff>7620</xdr:rowOff>
    </xdr:from>
    <xdr:to>
      <xdr:col>17</xdr:col>
      <xdr:colOff>487680</xdr:colOff>
      <xdr:row>25</xdr:row>
      <xdr:rowOff>152400</xdr:rowOff>
    </xdr:to>
    <xdr:sp macro="" textlink="">
      <xdr:nvSpPr>
        <xdr:cNvPr id="6" name="TextBox 5">
          <a:extLst>
            <a:ext uri="{FF2B5EF4-FFF2-40B4-BE49-F238E27FC236}">
              <a16:creationId xmlns:a16="http://schemas.microsoft.com/office/drawing/2014/main" id="{06683443-3C6C-9553-2B94-3FF850F09DF3}"/>
            </a:ext>
          </a:extLst>
        </xdr:cNvPr>
        <xdr:cNvSpPr txBox="1"/>
      </xdr:nvSpPr>
      <xdr:spPr>
        <a:xfrm>
          <a:off x="6675121" y="3939540"/>
          <a:ext cx="4175759" cy="876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Straight</a:t>
          </a:r>
          <a:r>
            <a:rPr lang="en-US" sz="1100" baseline="0"/>
            <a:t> Line Depreciation:</a:t>
          </a:r>
        </a:p>
        <a:p>
          <a:endParaRPr lang="en-US" sz="1100" baseline="0"/>
        </a:p>
        <a:p>
          <a:r>
            <a:rPr lang="en-US" sz="1100" baseline="0"/>
            <a:t>Annual Depreciation charge: (Cost of the Asset - Salvage Value)/Depreciable Life in Years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0</xdr:row>
      <xdr:rowOff>47625</xdr:rowOff>
    </xdr:from>
    <xdr:to>
      <xdr:col>10</xdr:col>
      <xdr:colOff>495300</xdr:colOff>
      <xdr:row>4</xdr:row>
      <xdr:rowOff>152400</xdr:rowOff>
    </xdr:to>
    <xdr:sp macro="" textlink="">
      <xdr:nvSpPr>
        <xdr:cNvPr id="3" name="TextBox 2">
          <a:extLst>
            <a:ext uri="{FF2B5EF4-FFF2-40B4-BE49-F238E27FC236}">
              <a16:creationId xmlns:a16="http://schemas.microsoft.com/office/drawing/2014/main" id="{B838D685-35EF-4E19-B4E8-B44FC382C056}"/>
            </a:ext>
          </a:extLst>
        </xdr:cNvPr>
        <xdr:cNvSpPr txBox="1"/>
      </xdr:nvSpPr>
      <xdr:spPr>
        <a:xfrm>
          <a:off x="600075" y="47625"/>
          <a:ext cx="59912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(Chapter 11) An asset was purchased for $100,000. It has a 5 year life. The asset is expected to have a salvage value of $10,000 after the five years. Show the depreciation and remaining book value for this asset for each of the 5 years using Double Declining Balance depreciation. </a:t>
          </a:r>
          <a:r>
            <a:rPr lang="en-US" sz="1100" b="1">
              <a:solidFill>
                <a:schemeClr val="dk1"/>
              </a:solidFill>
              <a:effectLst/>
              <a:latin typeface="+mn-lt"/>
              <a:ea typeface="+mn-ea"/>
              <a:cs typeface="+mn-cs"/>
            </a:rPr>
            <a:t>(15 pts)</a:t>
          </a:r>
          <a:endParaRPr lang="en-US" sz="1100">
            <a:solidFill>
              <a:schemeClr val="dk1"/>
            </a:solidFill>
            <a:effectLst/>
            <a:latin typeface="+mn-lt"/>
            <a:ea typeface="+mn-ea"/>
            <a:cs typeface="+mn-cs"/>
          </a:endParaRPr>
        </a:p>
        <a:p>
          <a:endParaRPr lang="en-US" sz="1100"/>
        </a:p>
      </xdr:txBody>
    </xdr:sp>
    <xdr:clientData/>
  </xdr:twoCellAnchor>
  <xdr:twoCellAnchor>
    <xdr:from>
      <xdr:col>14</xdr:col>
      <xdr:colOff>0</xdr:colOff>
      <xdr:row>2</xdr:row>
      <xdr:rowOff>0</xdr:rowOff>
    </xdr:from>
    <xdr:to>
      <xdr:col>16</xdr:col>
      <xdr:colOff>146050</xdr:colOff>
      <xdr:row>6</xdr:row>
      <xdr:rowOff>158751</xdr:rowOff>
    </xdr:to>
    <xdr:sp macro="" textlink="">
      <xdr:nvSpPr>
        <xdr:cNvPr id="2" name="Arrow: Left 1">
          <a:hlinkClick xmlns:r="http://schemas.openxmlformats.org/officeDocument/2006/relationships" r:id="rId1"/>
          <a:extLst>
            <a:ext uri="{FF2B5EF4-FFF2-40B4-BE49-F238E27FC236}">
              <a16:creationId xmlns:a16="http://schemas.microsoft.com/office/drawing/2014/main" id="{93C04912-2EC8-4C8D-B6D8-7338BA2AE0E4}"/>
            </a:ext>
          </a:extLst>
        </xdr:cNvPr>
        <xdr:cNvSpPr/>
      </xdr:nvSpPr>
      <xdr:spPr>
        <a:xfrm>
          <a:off x="8534400" y="381000"/>
          <a:ext cx="1365250" cy="920751"/>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1</xdr:col>
      <xdr:colOff>13335</xdr:colOff>
      <xdr:row>5</xdr:row>
      <xdr:rowOff>169545</xdr:rowOff>
    </xdr:from>
    <xdr:to>
      <xdr:col>10</xdr:col>
      <xdr:colOff>518160</xdr:colOff>
      <xdr:row>12</xdr:row>
      <xdr:rowOff>38100</xdr:rowOff>
    </xdr:to>
    <xdr:sp macro="" textlink="">
      <xdr:nvSpPr>
        <xdr:cNvPr id="4" name="TextBox 3">
          <a:extLst>
            <a:ext uri="{FF2B5EF4-FFF2-40B4-BE49-F238E27FC236}">
              <a16:creationId xmlns:a16="http://schemas.microsoft.com/office/drawing/2014/main" id="{7BA97E97-2A05-C90B-DD34-F7A5289E9C7D}"/>
            </a:ext>
          </a:extLst>
        </xdr:cNvPr>
        <xdr:cNvSpPr txBox="1"/>
      </xdr:nvSpPr>
      <xdr:spPr>
        <a:xfrm>
          <a:off x="622935" y="1083945"/>
          <a:ext cx="6349365" cy="11487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Double</a:t>
          </a:r>
          <a:r>
            <a:rPr lang="en-US" sz="1100" baseline="0">
              <a:solidFill>
                <a:schemeClr val="dk1"/>
              </a:solidFill>
              <a:effectLst/>
              <a:latin typeface="+mn-lt"/>
              <a:ea typeface="+mn-ea"/>
              <a:cs typeface="+mn-cs"/>
            </a:rPr>
            <a:t> Declining Balance Depreciation: </a:t>
          </a:r>
        </a:p>
        <a:p>
          <a:r>
            <a:rPr lang="en-US" sz="1100" baseline="0">
              <a:solidFill>
                <a:schemeClr val="dk1"/>
              </a:solidFill>
              <a:effectLst/>
              <a:latin typeface="+mn-lt"/>
              <a:ea typeface="+mn-ea"/>
              <a:cs typeface="+mn-cs"/>
            </a:rPr>
            <a:t>Declining balance depreciation applies to a constant depraciation rate to the property's declining book value.</a:t>
          </a:r>
        </a:p>
        <a:p>
          <a:r>
            <a:rPr lang="en-US" sz="1100" baseline="0">
              <a:solidFill>
                <a:schemeClr val="dk1"/>
              </a:solidFill>
              <a:effectLst/>
              <a:latin typeface="+mn-lt"/>
              <a:ea typeface="+mn-ea"/>
              <a:cs typeface="+mn-cs"/>
            </a:rPr>
            <a:t>Since the 200% rate of straight line is twice the straight line, it is called double declining balance.</a:t>
          </a:r>
          <a:endParaRPr lang="en-US" sz="1100"/>
        </a:p>
      </xdr:txBody>
    </xdr:sp>
    <xdr:clientData/>
  </xdr:twoCellAnchor>
  <xdr:twoCellAnchor>
    <xdr:from>
      <xdr:col>1</xdr:col>
      <xdr:colOff>7620</xdr:colOff>
      <xdr:row>12</xdr:row>
      <xdr:rowOff>175261</xdr:rowOff>
    </xdr:from>
    <xdr:to>
      <xdr:col>10</xdr:col>
      <xdr:colOff>512445</xdr:colOff>
      <xdr:row>16</xdr:row>
      <xdr:rowOff>7620</xdr:rowOff>
    </xdr:to>
    <xdr:sp macro="" textlink="">
      <xdr:nvSpPr>
        <xdr:cNvPr id="5" name="TextBox 4">
          <a:extLst>
            <a:ext uri="{FF2B5EF4-FFF2-40B4-BE49-F238E27FC236}">
              <a16:creationId xmlns:a16="http://schemas.microsoft.com/office/drawing/2014/main" id="{4C1B652C-9A91-410F-A3EF-63B2EE17A768}"/>
            </a:ext>
          </a:extLst>
        </xdr:cNvPr>
        <xdr:cNvSpPr txBox="1"/>
      </xdr:nvSpPr>
      <xdr:spPr>
        <a:xfrm>
          <a:off x="617220" y="2369821"/>
          <a:ext cx="6349365" cy="5638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Formula:</a:t>
          </a:r>
          <a:r>
            <a:rPr lang="en-US" sz="1100" baseline="0"/>
            <a:t> </a:t>
          </a:r>
        </a:p>
        <a:p>
          <a:r>
            <a:rPr lang="en-US" sz="1100" baseline="0"/>
            <a:t>DDB = (2/number of years)*(Book Value for the previous year)</a:t>
          </a:r>
          <a:endParaRPr lang="en-US" sz="1100"/>
        </a:p>
      </xdr:txBody>
    </xdr:sp>
    <xdr:clientData/>
  </xdr:twoCellAnchor>
  <xdr:twoCellAnchor>
    <xdr:from>
      <xdr:col>7</xdr:col>
      <xdr:colOff>38100</xdr:colOff>
      <xdr:row>26</xdr:row>
      <xdr:rowOff>7621</xdr:rowOff>
    </xdr:from>
    <xdr:to>
      <xdr:col>7</xdr:col>
      <xdr:colOff>830581</xdr:colOff>
      <xdr:row>27</xdr:row>
      <xdr:rowOff>152401</xdr:rowOff>
    </xdr:to>
    <xdr:sp macro="" textlink="">
      <xdr:nvSpPr>
        <xdr:cNvPr id="7" name="TextBox 6">
          <a:extLst>
            <a:ext uri="{FF2B5EF4-FFF2-40B4-BE49-F238E27FC236}">
              <a16:creationId xmlns:a16="http://schemas.microsoft.com/office/drawing/2014/main" id="{3F4DA593-DC8B-4BDB-81D1-11DBA88ED5BB}"/>
            </a:ext>
          </a:extLst>
        </xdr:cNvPr>
        <xdr:cNvSpPr txBox="1"/>
      </xdr:nvSpPr>
      <xdr:spPr>
        <a:xfrm>
          <a:off x="4930140" y="4823461"/>
          <a:ext cx="792481" cy="32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Subtract</a:t>
          </a:r>
        </a:p>
      </xdr:txBody>
    </xdr:sp>
    <xdr:clientData/>
  </xdr:twoCellAnchor>
  <xdr:twoCellAnchor>
    <xdr:from>
      <xdr:col>6</xdr:col>
      <xdr:colOff>609602</xdr:colOff>
      <xdr:row>26</xdr:row>
      <xdr:rowOff>5</xdr:rowOff>
    </xdr:from>
    <xdr:to>
      <xdr:col>7</xdr:col>
      <xdr:colOff>38100</xdr:colOff>
      <xdr:row>26</xdr:row>
      <xdr:rowOff>171452</xdr:rowOff>
    </xdr:to>
    <xdr:cxnSp macro="">
      <xdr:nvCxnSpPr>
        <xdr:cNvPr id="9" name="Connector: Elbow 8">
          <a:extLst>
            <a:ext uri="{FF2B5EF4-FFF2-40B4-BE49-F238E27FC236}">
              <a16:creationId xmlns:a16="http://schemas.microsoft.com/office/drawing/2014/main" id="{2F27BA2A-8983-5AEF-4686-2B3FDE7DE045}"/>
            </a:ext>
          </a:extLst>
        </xdr:cNvPr>
        <xdr:cNvCxnSpPr>
          <a:stCxn id="7" idx="1"/>
        </xdr:cNvCxnSpPr>
      </xdr:nvCxnSpPr>
      <xdr:spPr>
        <a:xfrm rot="10800000">
          <a:off x="4625342" y="4815845"/>
          <a:ext cx="304798" cy="171447"/>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600075</xdr:colOff>
      <xdr:row>0</xdr:row>
      <xdr:rowOff>47625</xdr:rowOff>
    </xdr:from>
    <xdr:to>
      <xdr:col>11</xdr:col>
      <xdr:colOff>495300</xdr:colOff>
      <xdr:row>4</xdr:row>
      <xdr:rowOff>152400</xdr:rowOff>
    </xdr:to>
    <xdr:sp macro="" textlink="">
      <xdr:nvSpPr>
        <xdr:cNvPr id="2" name="TextBox 1">
          <a:extLst>
            <a:ext uri="{FF2B5EF4-FFF2-40B4-BE49-F238E27FC236}">
              <a16:creationId xmlns:a16="http://schemas.microsoft.com/office/drawing/2014/main" id="{33BE1C0D-FB85-458A-893B-DA2CA270D160}"/>
            </a:ext>
          </a:extLst>
        </xdr:cNvPr>
        <xdr:cNvSpPr txBox="1"/>
      </xdr:nvSpPr>
      <xdr:spPr>
        <a:xfrm>
          <a:off x="600075" y="47625"/>
          <a:ext cx="5991225" cy="866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(Chapter 11) Use MACRS to compute the depreciation schedule for office furniture purchased for $80,000 (use the 7 yr depreciation schedule). Assume salvage value is $10,000. </a:t>
          </a:r>
          <a:r>
            <a:rPr lang="en-US" sz="1100" b="1">
              <a:solidFill>
                <a:schemeClr val="dk1"/>
              </a:solidFill>
              <a:effectLst/>
              <a:latin typeface="+mn-lt"/>
              <a:ea typeface="+mn-ea"/>
              <a:cs typeface="+mn-cs"/>
            </a:rPr>
            <a:t>(10 pts)</a:t>
          </a:r>
          <a:endParaRPr lang="en-US" sz="1100">
            <a:solidFill>
              <a:schemeClr val="dk1"/>
            </a:solidFill>
            <a:effectLst/>
            <a:latin typeface="+mn-lt"/>
            <a:ea typeface="+mn-ea"/>
            <a:cs typeface="+mn-cs"/>
          </a:endParaRPr>
        </a:p>
        <a:p>
          <a:endParaRPr lang="en-US" sz="1100"/>
        </a:p>
      </xdr:txBody>
    </xdr:sp>
    <xdr:clientData/>
  </xdr:twoCellAnchor>
  <xdr:twoCellAnchor>
    <xdr:from>
      <xdr:col>0</xdr:col>
      <xdr:colOff>470535</xdr:colOff>
      <xdr:row>18</xdr:row>
      <xdr:rowOff>163830</xdr:rowOff>
    </xdr:from>
    <xdr:to>
      <xdr:col>11</xdr:col>
      <xdr:colOff>91440</xdr:colOff>
      <xdr:row>24</xdr:row>
      <xdr:rowOff>91440</xdr:rowOff>
    </xdr:to>
    <xdr:sp macro="" textlink="">
      <xdr:nvSpPr>
        <xdr:cNvPr id="3" name="TextBox 2">
          <a:extLst>
            <a:ext uri="{FF2B5EF4-FFF2-40B4-BE49-F238E27FC236}">
              <a16:creationId xmlns:a16="http://schemas.microsoft.com/office/drawing/2014/main" id="{4E0F82CD-32BF-2286-B7C9-43C1BF26C583}"/>
            </a:ext>
          </a:extLst>
        </xdr:cNvPr>
        <xdr:cNvSpPr txBox="1"/>
      </xdr:nvSpPr>
      <xdr:spPr>
        <a:xfrm>
          <a:off x="470535" y="3729990"/>
          <a:ext cx="6059805" cy="10248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Modified Accelerated Cost Recovery System</a:t>
          </a:r>
        </a:p>
        <a:p>
          <a:r>
            <a:rPr lang="en-US" sz="1100"/>
            <a:t>MARCS</a:t>
          </a:r>
          <a:r>
            <a:rPr lang="en-US" sz="1100" baseline="0"/>
            <a:t> property classes and Percentage Table (11.3)</a:t>
          </a:r>
        </a:p>
        <a:p>
          <a:r>
            <a:rPr lang="en-US" sz="1100" baseline="0"/>
            <a:t>Continue to the year beyond the 7 year depreciation schedule because of the half year convention</a:t>
          </a:r>
        </a:p>
        <a:p>
          <a:r>
            <a:rPr lang="en-US" sz="1100" baseline="0"/>
            <a:t>Furniture were put in service in the first year of operations.</a:t>
          </a:r>
        </a:p>
        <a:p>
          <a:r>
            <a:rPr lang="en-US" sz="1100" baseline="0"/>
            <a:t>The salvage value  realized after the depreciation schedule is completed.</a:t>
          </a:r>
          <a:endParaRPr lang="en-US" sz="1100"/>
        </a:p>
      </xdr:txBody>
    </xdr:sp>
    <xdr:clientData/>
  </xdr:twoCellAnchor>
  <xdr:twoCellAnchor>
    <xdr:from>
      <xdr:col>4</xdr:col>
      <xdr:colOff>297180</xdr:colOff>
      <xdr:row>17</xdr:row>
      <xdr:rowOff>0</xdr:rowOff>
    </xdr:from>
    <xdr:to>
      <xdr:col>4</xdr:col>
      <xdr:colOff>304800</xdr:colOff>
      <xdr:row>20</xdr:row>
      <xdr:rowOff>91440</xdr:rowOff>
    </xdr:to>
    <xdr:cxnSp macro="">
      <xdr:nvCxnSpPr>
        <xdr:cNvPr id="5" name="Straight Arrow Connector 4">
          <a:extLst>
            <a:ext uri="{FF2B5EF4-FFF2-40B4-BE49-F238E27FC236}">
              <a16:creationId xmlns:a16="http://schemas.microsoft.com/office/drawing/2014/main" id="{E1ECCBF0-A10E-1DA9-1375-EC05B456CA4D}"/>
            </a:ext>
          </a:extLst>
        </xdr:cNvPr>
        <xdr:cNvCxnSpPr/>
      </xdr:nvCxnSpPr>
      <xdr:spPr>
        <a:xfrm flipV="1">
          <a:off x="2735580" y="3383280"/>
          <a:ext cx="7620" cy="64008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xdr:row>
      <xdr:rowOff>0</xdr:rowOff>
    </xdr:from>
    <xdr:to>
      <xdr:col>17</xdr:col>
      <xdr:colOff>146050</xdr:colOff>
      <xdr:row>5</xdr:row>
      <xdr:rowOff>158751</xdr:rowOff>
    </xdr:to>
    <xdr:sp macro="" textlink="">
      <xdr:nvSpPr>
        <xdr:cNvPr id="6" name="Arrow: Left 5">
          <a:hlinkClick xmlns:r="http://schemas.openxmlformats.org/officeDocument/2006/relationships" r:id="rId1"/>
          <a:extLst>
            <a:ext uri="{FF2B5EF4-FFF2-40B4-BE49-F238E27FC236}">
              <a16:creationId xmlns:a16="http://schemas.microsoft.com/office/drawing/2014/main" id="{1F2E299C-776F-4651-A7F8-0DEFA19D494D}"/>
            </a:ext>
          </a:extLst>
        </xdr:cNvPr>
        <xdr:cNvSpPr/>
      </xdr:nvSpPr>
      <xdr:spPr>
        <a:xfrm>
          <a:off x="8848725" y="190500"/>
          <a:ext cx="1365250" cy="920751"/>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9</xdr:col>
      <xdr:colOff>600075</xdr:colOff>
      <xdr:row>8</xdr:row>
      <xdr:rowOff>171450</xdr:rowOff>
    </xdr:from>
    <xdr:to>
      <xdr:col>19</xdr:col>
      <xdr:colOff>76200</xdr:colOff>
      <xdr:row>13</xdr:row>
      <xdr:rowOff>60960</xdr:rowOff>
    </xdr:to>
    <xdr:sp macro="" textlink="">
      <xdr:nvSpPr>
        <xdr:cNvPr id="4" name="TextBox 3">
          <a:extLst>
            <a:ext uri="{FF2B5EF4-FFF2-40B4-BE49-F238E27FC236}">
              <a16:creationId xmlns:a16="http://schemas.microsoft.com/office/drawing/2014/main" id="{BF76A444-FB68-2FB1-65FD-4128DE6589BC}"/>
            </a:ext>
          </a:extLst>
        </xdr:cNvPr>
        <xdr:cNvSpPr txBox="1"/>
      </xdr:nvSpPr>
      <xdr:spPr>
        <a:xfrm>
          <a:off x="5819775" y="1840230"/>
          <a:ext cx="5572125" cy="8420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MACRS</a:t>
          </a:r>
          <a:r>
            <a:rPr lang="en-US" sz="1100" baseline="0"/>
            <a:t> . The following information is required to calculate deductions using this method:</a:t>
          </a:r>
        </a:p>
        <a:p>
          <a:r>
            <a:rPr lang="en-US" sz="1100" baseline="0"/>
            <a:t>1. The assets cost basis</a:t>
          </a:r>
        </a:p>
        <a:p>
          <a:r>
            <a:rPr lang="en-US" sz="1100" baseline="0"/>
            <a:t>2. The assets property class and recovery period</a:t>
          </a:r>
        </a:p>
        <a:p>
          <a:r>
            <a:rPr lang="en-US" sz="1100" baseline="0"/>
            <a:t>3. The asset's placed-in-service date</a:t>
          </a:r>
        </a:p>
      </xdr:txBody>
    </xdr:sp>
    <xdr:clientData/>
  </xdr:twoCellAnchor>
  <xdr:twoCellAnchor>
    <xdr:from>
      <xdr:col>5</xdr:col>
      <xdr:colOff>381000</xdr:colOff>
      <xdr:row>8</xdr:row>
      <xdr:rowOff>53340</xdr:rowOff>
    </xdr:from>
    <xdr:to>
      <xdr:col>7</xdr:col>
      <xdr:colOff>99060</xdr:colOff>
      <xdr:row>8</xdr:row>
      <xdr:rowOff>60960</xdr:rowOff>
    </xdr:to>
    <xdr:cxnSp macro="">
      <xdr:nvCxnSpPr>
        <xdr:cNvPr id="9" name="Straight Arrow Connector 8">
          <a:extLst>
            <a:ext uri="{FF2B5EF4-FFF2-40B4-BE49-F238E27FC236}">
              <a16:creationId xmlns:a16="http://schemas.microsoft.com/office/drawing/2014/main" id="{3767C2B8-077A-54B5-049D-6D1A5922F841}"/>
            </a:ext>
          </a:extLst>
        </xdr:cNvPr>
        <xdr:cNvCxnSpPr/>
      </xdr:nvCxnSpPr>
      <xdr:spPr>
        <a:xfrm flipH="1" flipV="1">
          <a:off x="3429000" y="2270760"/>
          <a:ext cx="533400" cy="76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6</xdr:row>
      <xdr:rowOff>83820</xdr:rowOff>
    </xdr:from>
    <xdr:to>
      <xdr:col>7</xdr:col>
      <xdr:colOff>91440</xdr:colOff>
      <xdr:row>8</xdr:row>
      <xdr:rowOff>53340</xdr:rowOff>
    </xdr:to>
    <xdr:cxnSp macro="">
      <xdr:nvCxnSpPr>
        <xdr:cNvPr id="11" name="Straight Arrow Connector 10">
          <a:extLst>
            <a:ext uri="{FF2B5EF4-FFF2-40B4-BE49-F238E27FC236}">
              <a16:creationId xmlns:a16="http://schemas.microsoft.com/office/drawing/2014/main" id="{9D1813DB-3F7C-E95E-61D9-3350A5E67F76}"/>
            </a:ext>
          </a:extLst>
        </xdr:cNvPr>
        <xdr:cNvCxnSpPr/>
      </xdr:nvCxnSpPr>
      <xdr:spPr>
        <a:xfrm flipH="1" flipV="1">
          <a:off x="3009900" y="1188720"/>
          <a:ext cx="944880" cy="108204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5715</xdr:colOff>
      <xdr:row>16</xdr:row>
      <xdr:rowOff>19050</xdr:rowOff>
    </xdr:from>
    <xdr:to>
      <xdr:col>10</xdr:col>
      <xdr:colOff>304800</xdr:colOff>
      <xdr:row>17</xdr:row>
      <xdr:rowOff>0</xdr:rowOff>
    </xdr:to>
    <xdr:sp macro="" textlink="">
      <xdr:nvSpPr>
        <xdr:cNvPr id="16" name="TextBox 15">
          <a:extLst>
            <a:ext uri="{FF2B5EF4-FFF2-40B4-BE49-F238E27FC236}">
              <a16:creationId xmlns:a16="http://schemas.microsoft.com/office/drawing/2014/main" id="{D733D9B5-FD5A-4164-D756-75D19DA23190}"/>
            </a:ext>
          </a:extLst>
        </xdr:cNvPr>
        <xdr:cNvSpPr txBox="1"/>
      </xdr:nvSpPr>
      <xdr:spPr>
        <a:xfrm>
          <a:off x="4615815" y="3760470"/>
          <a:ext cx="1518285" cy="1714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aseline="0"/>
            <a:t>Add as a check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600075</xdr:colOff>
      <xdr:row>0</xdr:row>
      <xdr:rowOff>47625</xdr:rowOff>
    </xdr:from>
    <xdr:to>
      <xdr:col>11</xdr:col>
      <xdr:colOff>495300</xdr:colOff>
      <xdr:row>5</xdr:row>
      <xdr:rowOff>114300</xdr:rowOff>
    </xdr:to>
    <xdr:sp macro="" textlink="">
      <xdr:nvSpPr>
        <xdr:cNvPr id="2" name="TextBox 1">
          <a:extLst>
            <a:ext uri="{FF2B5EF4-FFF2-40B4-BE49-F238E27FC236}">
              <a16:creationId xmlns:a16="http://schemas.microsoft.com/office/drawing/2014/main" id="{7576F6C3-2518-4B61-B1C2-81787D354890}"/>
            </a:ext>
          </a:extLst>
        </xdr:cNvPr>
        <xdr:cNvSpPr txBox="1"/>
      </xdr:nvSpPr>
      <xdr:spPr>
        <a:xfrm>
          <a:off x="600075" y="47625"/>
          <a:ext cx="6305550"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(Chapter 11) What is the book value at the end of year 3 of an asset purchased for $50,000, depreciated over 5 years and a salvage value of $10,000 using: </a:t>
          </a:r>
          <a:r>
            <a:rPr lang="en-US" sz="1100" b="1">
              <a:solidFill>
                <a:schemeClr val="dk1"/>
              </a:solidFill>
              <a:effectLst/>
              <a:latin typeface="+mn-lt"/>
              <a:ea typeface="+mn-ea"/>
              <a:cs typeface="+mn-cs"/>
            </a:rPr>
            <a:t>(20 pts)</a:t>
          </a:r>
          <a:endParaRPr lang="en-US" sz="1100">
            <a:solidFill>
              <a:schemeClr val="dk1"/>
            </a:solidFill>
            <a:effectLst/>
            <a:latin typeface="+mn-lt"/>
            <a:ea typeface="+mn-ea"/>
            <a:cs typeface="+mn-cs"/>
          </a:endParaRPr>
        </a:p>
        <a:p>
          <a:pPr lvl="1"/>
          <a:r>
            <a:rPr lang="en-US" sz="1100">
              <a:solidFill>
                <a:schemeClr val="dk1"/>
              </a:solidFill>
              <a:effectLst/>
              <a:latin typeface="+mn-lt"/>
              <a:ea typeface="+mn-ea"/>
              <a:cs typeface="+mn-cs"/>
            </a:rPr>
            <a:t>Straight Line Depreciation</a:t>
          </a:r>
        </a:p>
        <a:p>
          <a:pPr lvl="1"/>
          <a:r>
            <a:rPr lang="en-US" sz="1100">
              <a:solidFill>
                <a:schemeClr val="dk1"/>
              </a:solidFill>
              <a:effectLst/>
              <a:latin typeface="+mn-lt"/>
              <a:ea typeface="+mn-ea"/>
              <a:cs typeface="+mn-cs"/>
            </a:rPr>
            <a:t>MACRS (use 5 year depreciation schedule)</a:t>
          </a:r>
        </a:p>
        <a:p>
          <a:endParaRPr lang="en-US" sz="1100"/>
        </a:p>
      </xdr:txBody>
    </xdr:sp>
    <xdr:clientData/>
  </xdr:twoCellAnchor>
  <xdr:twoCellAnchor>
    <xdr:from>
      <xdr:col>9</xdr:col>
      <xdr:colOff>243840</xdr:colOff>
      <xdr:row>6</xdr:row>
      <xdr:rowOff>15241</xdr:rowOff>
    </xdr:from>
    <xdr:to>
      <xdr:col>10</xdr:col>
      <xdr:colOff>411480</xdr:colOff>
      <xdr:row>9</xdr:row>
      <xdr:rowOff>38101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AA5BB976-BA78-4E56-AA20-A78FA4FB56A4}"/>
            </a:ext>
          </a:extLst>
        </xdr:cNvPr>
        <xdr:cNvSpPr/>
      </xdr:nvSpPr>
      <xdr:spPr>
        <a:xfrm>
          <a:off x="7429500" y="1112521"/>
          <a:ext cx="891540" cy="594360"/>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6</xdr:col>
      <xdr:colOff>0</xdr:colOff>
      <xdr:row>21</xdr:row>
      <xdr:rowOff>15241</xdr:rowOff>
    </xdr:from>
    <xdr:to>
      <xdr:col>7</xdr:col>
      <xdr:colOff>822961</xdr:colOff>
      <xdr:row>23</xdr:row>
      <xdr:rowOff>167640</xdr:rowOff>
    </xdr:to>
    <xdr:sp macro="" textlink="">
      <xdr:nvSpPr>
        <xdr:cNvPr id="3" name="TextBox 2">
          <a:extLst>
            <a:ext uri="{FF2B5EF4-FFF2-40B4-BE49-F238E27FC236}">
              <a16:creationId xmlns:a16="http://schemas.microsoft.com/office/drawing/2014/main" id="{70FCD0DA-6FB9-421F-9FA7-F9FA56D6F746}"/>
            </a:ext>
          </a:extLst>
        </xdr:cNvPr>
        <xdr:cNvSpPr txBox="1"/>
      </xdr:nvSpPr>
      <xdr:spPr>
        <a:xfrm>
          <a:off x="3916681" y="4130041"/>
          <a:ext cx="2392680" cy="5181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a:t>
          </a:r>
        </a:p>
        <a:p>
          <a:pPr algn="ctr"/>
          <a:r>
            <a:rPr lang="en-US" sz="1100"/>
            <a:t>From</a:t>
          </a:r>
          <a:r>
            <a:rPr lang="en-US" sz="1100" baseline="0"/>
            <a:t> the table (5-year property)</a:t>
          </a:r>
          <a:endParaRPr 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0</xdr:row>
      <xdr:rowOff>171451</xdr:rowOff>
    </xdr:from>
    <xdr:to>
      <xdr:col>10</xdr:col>
      <xdr:colOff>923925</xdr:colOff>
      <xdr:row>6</xdr:row>
      <xdr:rowOff>0</xdr:rowOff>
    </xdr:to>
    <xdr:sp macro="" textlink="">
      <xdr:nvSpPr>
        <xdr:cNvPr id="2" name="TextBox 1">
          <a:extLst>
            <a:ext uri="{FF2B5EF4-FFF2-40B4-BE49-F238E27FC236}">
              <a16:creationId xmlns:a16="http://schemas.microsoft.com/office/drawing/2014/main" id="{C6D3EC91-DEBD-4E82-8574-B1D1A5F4003A}"/>
            </a:ext>
          </a:extLst>
        </xdr:cNvPr>
        <xdr:cNvSpPr txBox="1"/>
      </xdr:nvSpPr>
      <xdr:spPr>
        <a:xfrm>
          <a:off x="638175" y="171451"/>
          <a:ext cx="8810625" cy="9715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(Chapter 13)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 $20,000 machine will be purchased by a company with an MARR of 10%. It will cost $5,000 to install and removal costs are insignificant.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What is its economic life and minimum EUAC cost given the following O&amp;M costs:</a:t>
          </a:r>
          <a:r>
            <a:rPr lang="en-US" sz="1400" b="1">
              <a:solidFill>
                <a:schemeClr val="dk1"/>
              </a:solidFill>
              <a:effectLst/>
              <a:latin typeface="+mn-lt"/>
              <a:ea typeface="+mn-ea"/>
              <a:cs typeface="+mn-cs"/>
            </a:rPr>
            <a:t>(20 pts)</a:t>
          </a:r>
          <a:endParaRPr lang="en-US" sz="1400">
            <a:solidFill>
              <a:schemeClr val="dk1"/>
            </a:solidFill>
            <a:effectLst/>
            <a:latin typeface="+mn-lt"/>
            <a:ea typeface="+mn-ea"/>
            <a:cs typeface="+mn-cs"/>
          </a:endParaRPr>
        </a:p>
        <a:p>
          <a:endParaRPr lang="en-US" sz="1100"/>
        </a:p>
      </xdr:txBody>
    </xdr:sp>
    <xdr:clientData/>
  </xdr:twoCellAnchor>
  <xdr:twoCellAnchor>
    <xdr:from>
      <xdr:col>1</xdr:col>
      <xdr:colOff>0</xdr:colOff>
      <xdr:row>15</xdr:row>
      <xdr:rowOff>0</xdr:rowOff>
    </xdr:from>
    <xdr:to>
      <xdr:col>9</xdr:col>
      <xdr:colOff>504825</xdr:colOff>
      <xdr:row>21</xdr:row>
      <xdr:rowOff>66675</xdr:rowOff>
    </xdr:to>
    <xdr:sp macro="" textlink="">
      <xdr:nvSpPr>
        <xdr:cNvPr id="5" name="TextBox 4">
          <a:extLst>
            <a:ext uri="{FF2B5EF4-FFF2-40B4-BE49-F238E27FC236}">
              <a16:creationId xmlns:a16="http://schemas.microsoft.com/office/drawing/2014/main" id="{D7D69E0C-DA44-409F-BB1C-48BF0111B1AB}"/>
            </a:ext>
          </a:extLst>
        </xdr:cNvPr>
        <xdr:cNvSpPr txBox="1"/>
      </xdr:nvSpPr>
      <xdr:spPr>
        <a:xfrm>
          <a:off x="609600" y="2924175"/>
          <a:ext cx="7524750"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Need to compute Equivalent Uniform Annual Cost for purchase ($20,000*(A/P, 10%, n) and Equivalent Uniform Annual Cost for O&amp;M for each year ($5,000 + $3,000(P/G, 10%, n)).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Add together to get the total EUAC and find the minimum.</a:t>
          </a:r>
        </a:p>
        <a:p>
          <a:endParaRPr lang="en-US" sz="1100"/>
        </a:p>
      </xdr:txBody>
    </xdr:sp>
    <xdr:clientData/>
  </xdr:twoCellAnchor>
  <xdr:twoCellAnchor>
    <xdr:from>
      <xdr:col>1</xdr:col>
      <xdr:colOff>0</xdr:colOff>
      <xdr:row>23</xdr:row>
      <xdr:rowOff>1</xdr:rowOff>
    </xdr:from>
    <xdr:to>
      <xdr:col>9</xdr:col>
      <xdr:colOff>504825</xdr:colOff>
      <xdr:row>25</xdr:row>
      <xdr:rowOff>1</xdr:rowOff>
    </xdr:to>
    <xdr:sp macro="" textlink="">
      <xdr:nvSpPr>
        <xdr:cNvPr id="6" name="TextBox 5">
          <a:extLst>
            <a:ext uri="{FF2B5EF4-FFF2-40B4-BE49-F238E27FC236}">
              <a16:creationId xmlns:a16="http://schemas.microsoft.com/office/drawing/2014/main" id="{A7C47EE7-09D0-405C-92CB-65ABFFB0CD34}"/>
            </a:ext>
          </a:extLst>
        </xdr:cNvPr>
        <xdr:cNvSpPr txBox="1"/>
      </xdr:nvSpPr>
      <xdr:spPr>
        <a:xfrm>
          <a:off x="609600" y="4448176"/>
          <a:ext cx="75247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For each year, n, Total EUAC =$ 25,000(A/P, 10%, n) + (5000 + $3,000(A/G, 10%, n))</a:t>
          </a:r>
        </a:p>
        <a:p>
          <a:endParaRPr lang="en-US" sz="1100"/>
        </a:p>
      </xdr:txBody>
    </xdr:sp>
    <xdr:clientData/>
  </xdr:twoCellAnchor>
  <xdr:twoCellAnchor>
    <xdr:from>
      <xdr:col>0</xdr:col>
      <xdr:colOff>590550</xdr:colOff>
      <xdr:row>39</xdr:row>
      <xdr:rowOff>104776</xdr:rowOff>
    </xdr:from>
    <xdr:to>
      <xdr:col>5</xdr:col>
      <xdr:colOff>590550</xdr:colOff>
      <xdr:row>41</xdr:row>
      <xdr:rowOff>104776</xdr:rowOff>
    </xdr:to>
    <xdr:sp macro="" textlink="">
      <xdr:nvSpPr>
        <xdr:cNvPr id="7" name="TextBox 6">
          <a:extLst>
            <a:ext uri="{FF2B5EF4-FFF2-40B4-BE49-F238E27FC236}">
              <a16:creationId xmlns:a16="http://schemas.microsoft.com/office/drawing/2014/main" id="{4D2AB2DB-3404-52BE-F2D6-65F22F014538}"/>
            </a:ext>
          </a:extLst>
        </xdr:cNvPr>
        <xdr:cNvSpPr txBox="1"/>
      </xdr:nvSpPr>
      <xdr:spPr>
        <a:xfrm>
          <a:off x="590550" y="8096251"/>
          <a:ext cx="464820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 Economic life is 5 years</a:t>
          </a:r>
        </a:p>
        <a:p>
          <a:endParaRPr lang="en-US" sz="1100"/>
        </a:p>
      </xdr:txBody>
    </xdr:sp>
    <xdr:clientData/>
  </xdr:twoCellAnchor>
  <xdr:twoCellAnchor>
    <xdr:from>
      <xdr:col>11</xdr:col>
      <xdr:colOff>0</xdr:colOff>
      <xdr:row>2</xdr:row>
      <xdr:rowOff>0</xdr:rowOff>
    </xdr:from>
    <xdr:to>
      <xdr:col>12</xdr:col>
      <xdr:colOff>441325</xdr:colOff>
      <xdr:row>6</xdr:row>
      <xdr:rowOff>158751</xdr:rowOff>
    </xdr:to>
    <xdr:sp macro="" textlink="">
      <xdr:nvSpPr>
        <xdr:cNvPr id="3" name="Arrow: Left 2">
          <a:hlinkClick xmlns:r="http://schemas.openxmlformats.org/officeDocument/2006/relationships" r:id="rId1"/>
          <a:extLst>
            <a:ext uri="{FF2B5EF4-FFF2-40B4-BE49-F238E27FC236}">
              <a16:creationId xmlns:a16="http://schemas.microsoft.com/office/drawing/2014/main" id="{1C9BD96F-7EE2-4872-8D1F-A55A8D70FB1D}"/>
            </a:ext>
          </a:extLst>
        </xdr:cNvPr>
        <xdr:cNvSpPr/>
      </xdr:nvSpPr>
      <xdr:spPr>
        <a:xfrm>
          <a:off x="11420475" y="381000"/>
          <a:ext cx="1365250" cy="920751"/>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5</xdr:col>
      <xdr:colOff>388621</xdr:colOff>
      <xdr:row>9</xdr:row>
      <xdr:rowOff>152400</xdr:rowOff>
    </xdr:from>
    <xdr:to>
      <xdr:col>6</xdr:col>
      <xdr:colOff>1226821</xdr:colOff>
      <xdr:row>11</xdr:row>
      <xdr:rowOff>137160</xdr:rowOff>
    </xdr:to>
    <xdr:sp macro="" textlink="">
      <xdr:nvSpPr>
        <xdr:cNvPr id="4" name="TextBox 3">
          <a:extLst>
            <a:ext uri="{FF2B5EF4-FFF2-40B4-BE49-F238E27FC236}">
              <a16:creationId xmlns:a16="http://schemas.microsoft.com/office/drawing/2014/main" id="{EDA24052-23A1-4237-80C9-67301C546B7B}"/>
            </a:ext>
          </a:extLst>
        </xdr:cNvPr>
        <xdr:cNvSpPr txBox="1"/>
      </xdr:nvSpPr>
      <xdr:spPr>
        <a:xfrm>
          <a:off x="5128261" y="1821180"/>
          <a:ext cx="1447800" cy="365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$3,000 Gradient</a:t>
          </a:r>
        </a:p>
      </xdr:txBody>
    </xdr:sp>
    <xdr:clientData/>
  </xdr:twoCellAnchor>
  <xdr:twoCellAnchor>
    <xdr:from>
      <xdr:col>5</xdr:col>
      <xdr:colOff>121920</xdr:colOff>
      <xdr:row>7</xdr:row>
      <xdr:rowOff>175260</xdr:rowOff>
    </xdr:from>
    <xdr:to>
      <xdr:col>5</xdr:col>
      <xdr:colOff>342900</xdr:colOff>
      <xdr:row>13</xdr:row>
      <xdr:rowOff>22860</xdr:rowOff>
    </xdr:to>
    <xdr:sp macro="" textlink="">
      <xdr:nvSpPr>
        <xdr:cNvPr id="8" name="Right Brace 7">
          <a:extLst>
            <a:ext uri="{FF2B5EF4-FFF2-40B4-BE49-F238E27FC236}">
              <a16:creationId xmlns:a16="http://schemas.microsoft.com/office/drawing/2014/main" id="{54DA77BD-5186-7BE1-A3DD-93C10C91F367}"/>
            </a:ext>
          </a:extLst>
        </xdr:cNvPr>
        <xdr:cNvSpPr/>
      </xdr:nvSpPr>
      <xdr:spPr>
        <a:xfrm>
          <a:off x="4861560" y="1463040"/>
          <a:ext cx="220980" cy="99060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6</xdr:col>
      <xdr:colOff>30480</xdr:colOff>
      <xdr:row>25</xdr:row>
      <xdr:rowOff>137161</xdr:rowOff>
    </xdr:from>
    <xdr:to>
      <xdr:col>10</xdr:col>
      <xdr:colOff>184785</xdr:colOff>
      <xdr:row>30</xdr:row>
      <xdr:rowOff>83821</xdr:rowOff>
    </xdr:to>
    <xdr:sp macro="" textlink="">
      <xdr:nvSpPr>
        <xdr:cNvPr id="9" name="TextBox 8">
          <a:extLst>
            <a:ext uri="{FF2B5EF4-FFF2-40B4-BE49-F238E27FC236}">
              <a16:creationId xmlns:a16="http://schemas.microsoft.com/office/drawing/2014/main" id="{A554D9DB-D400-4DC1-A6CB-01DC8826E2C6}"/>
            </a:ext>
          </a:extLst>
        </xdr:cNvPr>
        <xdr:cNvSpPr txBox="1"/>
      </xdr:nvSpPr>
      <xdr:spPr>
        <a:xfrm>
          <a:off x="5379720" y="4762501"/>
          <a:ext cx="4947285" cy="891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minimum cost life of any new asset is</a:t>
          </a:r>
          <a:r>
            <a:rPr lang="en-US" sz="1100" baseline="0"/>
            <a:t> the number of years at which the equivalent uniform annual cost (EUAC) of ownership is minimized.  The minimum cost life is often shorter than either the asset's physical or useful life, because of increasing operating and maintenance costs in the later years of assets ownership.</a:t>
          </a:r>
          <a:endParaRPr 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561975</xdr:colOff>
      <xdr:row>1</xdr:row>
      <xdr:rowOff>0</xdr:rowOff>
    </xdr:from>
    <xdr:to>
      <xdr:col>12</xdr:col>
      <xdr:colOff>563880</xdr:colOff>
      <xdr:row>11</xdr:row>
      <xdr:rowOff>47625</xdr:rowOff>
    </xdr:to>
    <xdr:sp macro="" textlink="">
      <xdr:nvSpPr>
        <xdr:cNvPr id="2" name="TextBox 1">
          <a:extLst>
            <a:ext uri="{FF2B5EF4-FFF2-40B4-BE49-F238E27FC236}">
              <a16:creationId xmlns:a16="http://schemas.microsoft.com/office/drawing/2014/main" id="{C6F7EEBD-073D-4495-8E72-95F001760322}"/>
            </a:ext>
          </a:extLst>
        </xdr:cNvPr>
        <xdr:cNvSpPr txBox="1"/>
      </xdr:nvSpPr>
      <xdr:spPr>
        <a:xfrm>
          <a:off x="1171575" y="182880"/>
          <a:ext cx="10540365" cy="1876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(Chapter 12)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A company paid $200,000 for a machine to make a new product.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machine has a 5 year life and a salvage value of $20,000.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The company makes $49,500 per year on the new product.</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 Assuming a 31% tax rate and straight-line depreciation, what is the before tax and after tax rates of return on the investment over its 5 year life? </a:t>
          </a:r>
        </a:p>
        <a:p>
          <a:pPr marL="0" marR="0" lvl="0" indent="0" defTabSz="914400" eaLnBrk="1" fontAlgn="auto" latinLnBrk="0" hangingPunct="1">
            <a:lnSpc>
              <a:spcPct val="100000"/>
            </a:lnSpc>
            <a:spcBef>
              <a:spcPts val="0"/>
            </a:spcBef>
            <a:spcAft>
              <a:spcPts val="0"/>
            </a:spcAft>
            <a:buClrTx/>
            <a:buSzTx/>
            <a:buFontTx/>
            <a:buNone/>
            <a:tabLst/>
            <a:defRPr/>
          </a:pPr>
          <a:r>
            <a:rPr lang="en-US" sz="1400">
              <a:solidFill>
                <a:schemeClr val="dk1"/>
              </a:solidFill>
              <a:effectLst/>
              <a:latin typeface="+mn-lt"/>
              <a:ea typeface="+mn-ea"/>
              <a:cs typeface="+mn-cs"/>
            </a:rPr>
            <a:t>Do not interpolate. Round to the closest rate in appendix of the book). </a:t>
          </a:r>
          <a:r>
            <a:rPr lang="en-US" sz="1400" b="1">
              <a:solidFill>
                <a:schemeClr val="dk1"/>
              </a:solidFill>
              <a:effectLst/>
              <a:latin typeface="+mn-lt"/>
              <a:ea typeface="+mn-ea"/>
              <a:cs typeface="+mn-cs"/>
            </a:rPr>
            <a:t>(20 pts)</a:t>
          </a:r>
          <a:endParaRPr lang="en-US" sz="1400">
            <a:solidFill>
              <a:schemeClr val="dk1"/>
            </a:solidFill>
            <a:effectLst/>
            <a:latin typeface="+mn-lt"/>
            <a:ea typeface="+mn-ea"/>
            <a:cs typeface="+mn-cs"/>
          </a:endParaRPr>
        </a:p>
        <a:p>
          <a:endParaRPr lang="en-US" sz="1100"/>
        </a:p>
      </xdr:txBody>
    </xdr:sp>
    <xdr:clientData/>
  </xdr:twoCellAnchor>
  <xdr:twoCellAnchor>
    <xdr:from>
      <xdr:col>12</xdr:col>
      <xdr:colOff>640080</xdr:colOff>
      <xdr:row>3</xdr:row>
      <xdr:rowOff>30481</xdr:rowOff>
    </xdr:from>
    <xdr:to>
      <xdr:col>14</xdr:col>
      <xdr:colOff>365760</xdr:colOff>
      <xdr:row>6</xdr:row>
      <xdr:rowOff>152401</xdr:rowOff>
    </xdr:to>
    <xdr:sp macro="" textlink="">
      <xdr:nvSpPr>
        <xdr:cNvPr id="4" name="Arrow: Left 3">
          <a:hlinkClick xmlns:r="http://schemas.openxmlformats.org/officeDocument/2006/relationships" r:id="rId1"/>
          <a:extLst>
            <a:ext uri="{FF2B5EF4-FFF2-40B4-BE49-F238E27FC236}">
              <a16:creationId xmlns:a16="http://schemas.microsoft.com/office/drawing/2014/main" id="{5272640F-BB66-44D5-AD35-C28D078570D6}"/>
            </a:ext>
          </a:extLst>
        </xdr:cNvPr>
        <xdr:cNvSpPr/>
      </xdr:nvSpPr>
      <xdr:spPr>
        <a:xfrm>
          <a:off x="11788140" y="579121"/>
          <a:ext cx="1082040" cy="670560"/>
        </a:xfrm>
        <a:prstGeom prst="leftArrow">
          <a:avLst/>
        </a:prstGeom>
        <a:solidFill>
          <a:schemeClr val="accent6">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2000">
              <a:solidFill>
                <a:srgbClr val="FFFF00"/>
              </a:solidFill>
            </a:rPr>
            <a:t>Back</a:t>
          </a:r>
        </a:p>
      </xdr:txBody>
    </xdr:sp>
    <xdr:clientData/>
  </xdr:twoCellAnchor>
  <xdr:twoCellAnchor>
    <xdr:from>
      <xdr:col>6</xdr:col>
      <xdr:colOff>746761</xdr:colOff>
      <xdr:row>25</xdr:row>
      <xdr:rowOff>1</xdr:rowOff>
    </xdr:from>
    <xdr:to>
      <xdr:col>6</xdr:col>
      <xdr:colOff>1729740</xdr:colOff>
      <xdr:row>26</xdr:row>
      <xdr:rowOff>160021</xdr:rowOff>
    </xdr:to>
    <xdr:sp macro="" textlink="">
      <xdr:nvSpPr>
        <xdr:cNvPr id="5" name="TextBox 4">
          <a:extLst>
            <a:ext uri="{FF2B5EF4-FFF2-40B4-BE49-F238E27FC236}">
              <a16:creationId xmlns:a16="http://schemas.microsoft.com/office/drawing/2014/main" id="{2082A2A4-55EA-4F4B-B016-40A9BAD870D9}"/>
            </a:ext>
          </a:extLst>
        </xdr:cNvPr>
        <xdr:cNvSpPr txBox="1"/>
      </xdr:nvSpPr>
      <xdr:spPr>
        <a:xfrm>
          <a:off x="4617721" y="4648201"/>
          <a:ext cx="982979"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SL</a:t>
          </a:r>
          <a:r>
            <a:rPr lang="en-US" sz="1100" baseline="0"/>
            <a:t> Depr.</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81EDE-48D7-4209-A6D1-7C40BA741750}">
  <dimension ref="A1"/>
  <sheetViews>
    <sheetView tabSelected="1" zoomScale="80" zoomScaleNormal="80" workbookViewId="0">
      <selection activeCell="K17" sqref="J17:K17"/>
    </sheetView>
  </sheetViews>
  <sheetFormatPr defaultColWidth="9.109375" defaultRowHeight="14.4" x14ac:dyDescent="0.3"/>
  <cols>
    <col min="1" max="16384" width="9.109375" style="52"/>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A8208-31BF-4A47-B975-0AC86EDCD180}">
  <dimension ref="A1"/>
  <sheetViews>
    <sheetView zoomScale="70" zoomScaleNormal="70" workbookViewId="0"/>
  </sheetViews>
  <sheetFormatPr defaultColWidth="9.109375" defaultRowHeight="14.4" x14ac:dyDescent="0.3"/>
  <cols>
    <col min="1" max="16384" width="9.109375" style="52"/>
  </cols>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E94B5-6834-46AC-A45A-EDEBFFA74D3A}">
  <sheetPr>
    <pageSetUpPr fitToPage="1"/>
  </sheetPr>
  <dimension ref="A1:H18"/>
  <sheetViews>
    <sheetView workbookViewId="0">
      <selection activeCell="M16" sqref="M16"/>
    </sheetView>
  </sheetViews>
  <sheetFormatPr defaultRowHeight="14.4" x14ac:dyDescent="0.3"/>
  <sheetData>
    <row r="1" spans="1:8" x14ac:dyDescent="0.3">
      <c r="A1" s="47">
        <v>1</v>
      </c>
    </row>
    <row r="6" spans="1:8" x14ac:dyDescent="0.3">
      <c r="C6" s="1"/>
    </row>
    <row r="7" spans="1:8" ht="15" thickBot="1" x14ac:dyDescent="0.35">
      <c r="C7" s="2"/>
    </row>
    <row r="8" spans="1:8" ht="15" thickBot="1" x14ac:dyDescent="0.35">
      <c r="D8" s="10" t="s">
        <v>4</v>
      </c>
      <c r="E8" s="11">
        <v>6</v>
      </c>
    </row>
    <row r="9" spans="1:8" ht="15" thickBot="1" x14ac:dyDescent="0.35">
      <c r="D9" s="12" t="s">
        <v>5</v>
      </c>
      <c r="E9" s="13">
        <v>120000</v>
      </c>
      <c r="G9" s="60">
        <f>120000-30000</f>
        <v>90000</v>
      </c>
    </row>
    <row r="10" spans="1:8" ht="15" thickBot="1" x14ac:dyDescent="0.35">
      <c r="D10" s="12" t="s">
        <v>6</v>
      </c>
      <c r="E10" s="14">
        <v>30000</v>
      </c>
    </row>
    <row r="11" spans="1:8" ht="15" thickBot="1" x14ac:dyDescent="0.35">
      <c r="E11" s="4" t="s">
        <v>0</v>
      </c>
      <c r="F11" s="5" t="s">
        <v>7</v>
      </c>
    </row>
    <row r="12" spans="1:8" ht="15" thickBot="1" x14ac:dyDescent="0.35">
      <c r="E12" s="6">
        <v>1</v>
      </c>
      <c r="F12" s="15">
        <v>15000</v>
      </c>
    </row>
    <row r="13" spans="1:8" ht="15" thickBot="1" x14ac:dyDescent="0.35">
      <c r="E13" s="6">
        <v>2</v>
      </c>
      <c r="F13" s="15">
        <v>15000</v>
      </c>
    </row>
    <row r="14" spans="1:8" ht="15" thickBot="1" x14ac:dyDescent="0.35">
      <c r="E14" s="6">
        <v>3</v>
      </c>
      <c r="F14" s="15">
        <v>15000</v>
      </c>
      <c r="H14" s="61">
        <f>90000/6</f>
        <v>15000</v>
      </c>
    </row>
    <row r="15" spans="1:8" ht="15" thickBot="1" x14ac:dyDescent="0.35">
      <c r="E15" s="6">
        <v>4</v>
      </c>
      <c r="F15" s="15">
        <v>15000</v>
      </c>
    </row>
    <row r="16" spans="1:8" ht="15" thickBot="1" x14ac:dyDescent="0.35">
      <c r="E16" s="6">
        <v>5</v>
      </c>
      <c r="F16" s="15">
        <v>15000</v>
      </c>
    </row>
    <row r="17" spans="5:6" ht="15" thickBot="1" x14ac:dyDescent="0.35">
      <c r="E17" s="6">
        <v>6</v>
      </c>
      <c r="F17" s="15">
        <v>15000</v>
      </c>
    </row>
    <row r="18" spans="5:6" ht="15" thickBot="1" x14ac:dyDescent="0.35">
      <c r="E18" s="6" t="s">
        <v>8</v>
      </c>
      <c r="F18" s="15">
        <v>90000</v>
      </c>
    </row>
  </sheetData>
  <pageMargins left="0.7" right="0.7" top="0.75" bottom="0.75" header="0.3" footer="0.3"/>
  <pageSetup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72917-CA88-47B0-906B-2BEB0DDF460B}">
  <sheetPr>
    <pageSetUpPr fitToPage="1"/>
  </sheetPr>
  <dimension ref="A1:H28"/>
  <sheetViews>
    <sheetView workbookViewId="0">
      <selection activeCell="I28" sqref="I28"/>
    </sheetView>
  </sheetViews>
  <sheetFormatPr defaultRowHeight="14.4" x14ac:dyDescent="0.3"/>
  <cols>
    <col min="5" max="5" width="14.109375" customWidth="1"/>
    <col min="7" max="7" width="12.77734375" customWidth="1"/>
    <col min="8" max="8" width="12.6640625" customWidth="1"/>
  </cols>
  <sheetData>
    <row r="1" spans="1:3" x14ac:dyDescent="0.3">
      <c r="A1" s="47">
        <v>2</v>
      </c>
    </row>
    <row r="5" spans="1:3" x14ac:dyDescent="0.3">
      <c r="C5" s="1"/>
    </row>
    <row r="6" spans="1:3" x14ac:dyDescent="0.3">
      <c r="C6" s="2"/>
    </row>
    <row r="7" spans="1:3" x14ac:dyDescent="0.3">
      <c r="C7" s="3"/>
    </row>
    <row r="8" spans="1:3" x14ac:dyDescent="0.3">
      <c r="C8" s="2"/>
    </row>
    <row r="18" spans="3:8" x14ac:dyDescent="0.3">
      <c r="C18" s="1"/>
    </row>
    <row r="19" spans="3:8" ht="15" thickBot="1" x14ac:dyDescent="0.35">
      <c r="C19" s="1"/>
    </row>
    <row r="20" spans="3:8" ht="15" thickBot="1" x14ac:dyDescent="0.35">
      <c r="C20" s="4" t="s">
        <v>0</v>
      </c>
      <c r="D20" s="5" t="s">
        <v>1</v>
      </c>
      <c r="E20" s="5" t="s">
        <v>2</v>
      </c>
    </row>
    <row r="21" spans="3:8" ht="15" thickBot="1" x14ac:dyDescent="0.35">
      <c r="C21" s="6">
        <v>0</v>
      </c>
      <c r="D21" s="7"/>
      <c r="E21" s="8">
        <v>100000</v>
      </c>
      <c r="G21" s="63" t="s">
        <v>28</v>
      </c>
      <c r="H21" s="63" t="s">
        <v>27</v>
      </c>
    </row>
    <row r="22" spans="3:8" ht="15" thickBot="1" x14ac:dyDescent="0.35">
      <c r="C22" s="6">
        <v>1</v>
      </c>
      <c r="D22" s="8">
        <v>40000</v>
      </c>
      <c r="E22" s="8">
        <v>60000</v>
      </c>
      <c r="G22" s="62">
        <f>(2/5)*100000</f>
        <v>40000</v>
      </c>
      <c r="H22" s="62">
        <f>E21-D22</f>
        <v>60000</v>
      </c>
    </row>
    <row r="23" spans="3:8" ht="15" thickBot="1" x14ac:dyDescent="0.35">
      <c r="C23" s="6">
        <v>2</v>
      </c>
      <c r="D23" s="8">
        <v>24000</v>
      </c>
      <c r="E23" s="8">
        <v>36000</v>
      </c>
      <c r="G23" s="62">
        <f>(2/5)*60000</f>
        <v>24000</v>
      </c>
      <c r="H23" s="62">
        <f t="shared" ref="H23:H26" si="0">E22-D23</f>
        <v>36000</v>
      </c>
    </row>
    <row r="24" spans="3:8" ht="15" thickBot="1" x14ac:dyDescent="0.35">
      <c r="C24" s="6">
        <v>3</v>
      </c>
      <c r="D24" s="8">
        <v>14400</v>
      </c>
      <c r="E24" s="8">
        <v>21600</v>
      </c>
      <c r="G24" s="62">
        <f>(2/5)*36000</f>
        <v>14400</v>
      </c>
      <c r="H24" s="62">
        <f t="shared" si="0"/>
        <v>21600</v>
      </c>
    </row>
    <row r="25" spans="3:8" ht="15" thickBot="1" x14ac:dyDescent="0.35">
      <c r="C25" s="6">
        <v>4</v>
      </c>
      <c r="D25" s="8">
        <v>8640</v>
      </c>
      <c r="E25" s="8">
        <v>12960</v>
      </c>
      <c r="G25" s="62">
        <f>(2/5)*21600</f>
        <v>8640</v>
      </c>
      <c r="H25" s="65">
        <f t="shared" si="0"/>
        <v>12960</v>
      </c>
    </row>
    <row r="26" spans="3:8" ht="15" thickBot="1" x14ac:dyDescent="0.35">
      <c r="C26" s="6">
        <v>5</v>
      </c>
      <c r="D26" s="64">
        <v>2960</v>
      </c>
      <c r="E26" s="8">
        <v>10000</v>
      </c>
      <c r="G26" s="65">
        <f>H25-H26</f>
        <v>2960</v>
      </c>
      <c r="H26" s="65">
        <f t="shared" si="0"/>
        <v>10000</v>
      </c>
    </row>
    <row r="27" spans="3:8" x14ac:dyDescent="0.3">
      <c r="C27" s="1"/>
    </row>
    <row r="28" spans="3:8" x14ac:dyDescent="0.3">
      <c r="C28" s="3" t="s">
        <v>3</v>
      </c>
    </row>
  </sheetData>
  <pageMargins left="0.7" right="0.7" top="0.75" bottom="0.75" header="0.3" footer="0.3"/>
  <pageSetup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3922D-8FBA-4E6B-89AC-A2AFDDEE97DD}">
  <sheetPr>
    <pageSetUpPr fitToPage="1"/>
  </sheetPr>
  <dimension ref="A1:I17"/>
  <sheetViews>
    <sheetView workbookViewId="0">
      <selection activeCell="I9" sqref="I9"/>
    </sheetView>
  </sheetViews>
  <sheetFormatPr defaultRowHeight="14.4" x14ac:dyDescent="0.3"/>
  <cols>
    <col min="7" max="7" width="3" customWidth="1"/>
    <col min="8" max="8" width="10.88671875" bestFit="1" customWidth="1"/>
  </cols>
  <sheetData>
    <row r="1" spans="1:9" x14ac:dyDescent="0.3">
      <c r="A1" s="47">
        <v>3</v>
      </c>
    </row>
    <row r="5" spans="1:9" x14ac:dyDescent="0.3">
      <c r="C5" s="1"/>
    </row>
    <row r="6" spans="1:9" ht="15" thickBot="1" x14ac:dyDescent="0.35">
      <c r="C6" s="2"/>
    </row>
    <row r="7" spans="1:9" ht="15" thickBot="1" x14ac:dyDescent="0.35">
      <c r="C7" s="3"/>
      <c r="D7" s="17" t="s">
        <v>5</v>
      </c>
      <c r="E7" s="18">
        <v>80000</v>
      </c>
      <c r="F7" s="19"/>
      <c r="G7" s="28"/>
    </row>
    <row r="8" spans="1:9" ht="72.599999999999994" thickBot="1" x14ac:dyDescent="0.35">
      <c r="C8" s="2"/>
      <c r="D8" s="20" t="s">
        <v>0</v>
      </c>
      <c r="E8" s="21" t="s">
        <v>29</v>
      </c>
      <c r="F8" s="22" t="s">
        <v>1</v>
      </c>
      <c r="G8" s="29"/>
      <c r="H8" s="32" t="s">
        <v>30</v>
      </c>
    </row>
    <row r="9" spans="1:9" ht="15" thickBot="1" x14ac:dyDescent="0.35">
      <c r="D9" s="23">
        <v>1</v>
      </c>
      <c r="E9" s="24">
        <v>0.1429</v>
      </c>
      <c r="F9" s="25">
        <v>11432</v>
      </c>
      <c r="G9" s="30"/>
      <c r="H9" s="32">
        <f>80000*14.29%</f>
        <v>11432</v>
      </c>
      <c r="I9" s="67"/>
    </row>
    <row r="10" spans="1:9" ht="15" thickBot="1" x14ac:dyDescent="0.35">
      <c r="D10" s="23">
        <v>2</v>
      </c>
      <c r="E10" s="24">
        <v>0.24490000000000001</v>
      </c>
      <c r="F10" s="25">
        <v>19592</v>
      </c>
      <c r="G10" s="30"/>
      <c r="H10" s="33">
        <f t="shared" ref="H10:H16" si="0">80000*E10</f>
        <v>19592</v>
      </c>
      <c r="I10" s="9"/>
    </row>
    <row r="11" spans="1:9" ht="15" thickBot="1" x14ac:dyDescent="0.35">
      <c r="D11" s="23">
        <v>3</v>
      </c>
      <c r="E11" s="24">
        <v>0.1749</v>
      </c>
      <c r="F11" s="25">
        <v>13992</v>
      </c>
      <c r="G11" s="30"/>
      <c r="H11" s="34">
        <f t="shared" si="0"/>
        <v>13992</v>
      </c>
    </row>
    <row r="12" spans="1:9" ht="15" thickBot="1" x14ac:dyDescent="0.35">
      <c r="D12" s="23">
        <v>4</v>
      </c>
      <c r="E12" s="24">
        <v>0.1249</v>
      </c>
      <c r="F12" s="25">
        <v>9992</v>
      </c>
      <c r="G12" s="30"/>
      <c r="H12" s="34">
        <f t="shared" si="0"/>
        <v>9992</v>
      </c>
    </row>
    <row r="13" spans="1:9" ht="15" thickBot="1" x14ac:dyDescent="0.35">
      <c r="D13" s="23">
        <v>5</v>
      </c>
      <c r="E13" s="24">
        <v>8.9300000000000004E-2</v>
      </c>
      <c r="F13" s="25">
        <v>7144</v>
      </c>
      <c r="G13" s="30"/>
      <c r="H13" s="34">
        <f t="shared" si="0"/>
        <v>7144</v>
      </c>
    </row>
    <row r="14" spans="1:9" ht="15" thickBot="1" x14ac:dyDescent="0.35">
      <c r="D14" s="23">
        <v>6</v>
      </c>
      <c r="E14" s="24">
        <v>8.9200000000000002E-2</v>
      </c>
      <c r="F14" s="25">
        <v>7136</v>
      </c>
      <c r="G14" s="30"/>
      <c r="H14" s="34">
        <f t="shared" si="0"/>
        <v>7136</v>
      </c>
    </row>
    <row r="15" spans="1:9" ht="15" thickBot="1" x14ac:dyDescent="0.35">
      <c r="D15" s="23">
        <v>7</v>
      </c>
      <c r="E15" s="26">
        <v>8.9300000000000004E-2</v>
      </c>
      <c r="F15" s="15">
        <v>7144</v>
      </c>
      <c r="G15" s="31"/>
      <c r="H15" s="34">
        <f t="shared" si="0"/>
        <v>7144</v>
      </c>
    </row>
    <row r="16" spans="1:9" ht="15" thickBot="1" x14ac:dyDescent="0.35">
      <c r="D16" s="23">
        <v>8</v>
      </c>
      <c r="E16" s="26">
        <v>4.4600000000000001E-2</v>
      </c>
      <c r="F16" s="25">
        <v>3568</v>
      </c>
      <c r="G16" s="30"/>
      <c r="H16" s="34">
        <f t="shared" si="0"/>
        <v>3568</v>
      </c>
    </row>
    <row r="17" spans="4:8" ht="15" thickBot="1" x14ac:dyDescent="0.35">
      <c r="D17" s="12"/>
      <c r="E17" s="27"/>
      <c r="F17" s="25"/>
      <c r="G17" s="30"/>
      <c r="H17" s="66">
        <f>SUM(H9:H16)</f>
        <v>80000</v>
      </c>
    </row>
  </sheetData>
  <pageMargins left="0.7" right="0.7"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E03C4-66FF-463C-97ED-998FF80712F6}">
  <sheetPr>
    <pageSetUpPr fitToPage="1"/>
  </sheetPr>
  <dimension ref="A1:L20"/>
  <sheetViews>
    <sheetView workbookViewId="0">
      <selection activeCell="K16" sqref="K16"/>
    </sheetView>
  </sheetViews>
  <sheetFormatPr defaultRowHeight="14.4" x14ac:dyDescent="0.3"/>
  <cols>
    <col min="8" max="8" width="13.88671875" customWidth="1"/>
    <col min="9" max="9" width="10.88671875" bestFit="1" customWidth="1"/>
    <col min="10" max="10" width="10.5546875" customWidth="1"/>
    <col min="11" max="11" width="12.21875" customWidth="1"/>
  </cols>
  <sheetData>
    <row r="1" spans="1:12" x14ac:dyDescent="0.3">
      <c r="A1" s="47">
        <v>4</v>
      </c>
    </row>
    <row r="5" spans="1:12" x14ac:dyDescent="0.3">
      <c r="C5" s="1"/>
    </row>
    <row r="6" spans="1:12" x14ac:dyDescent="0.3">
      <c r="C6" s="2"/>
    </row>
    <row r="7" spans="1:12" ht="15" thickBot="1" x14ac:dyDescent="0.35">
      <c r="C7" s="3"/>
    </row>
    <row r="8" spans="1:12" ht="15" thickBot="1" x14ac:dyDescent="0.35">
      <c r="C8" s="48" t="s">
        <v>4</v>
      </c>
      <c r="D8" s="49">
        <v>5</v>
      </c>
    </row>
    <row r="9" spans="1:12" ht="15" thickBot="1" x14ac:dyDescent="0.35">
      <c r="C9" s="12" t="s">
        <v>5</v>
      </c>
      <c r="D9" s="25">
        <v>50000</v>
      </c>
    </row>
    <row r="10" spans="1:12" ht="15" thickBot="1" x14ac:dyDescent="0.35">
      <c r="C10" s="12" t="s">
        <v>6</v>
      </c>
      <c r="D10" s="36">
        <v>10000</v>
      </c>
    </row>
    <row r="11" spans="1:12" x14ac:dyDescent="0.3">
      <c r="C11" s="37"/>
      <c r="D11" s="30"/>
    </row>
    <row r="12" spans="1:12" x14ac:dyDescent="0.3">
      <c r="C12" s="37"/>
      <c r="D12" s="30"/>
    </row>
    <row r="13" spans="1:12" ht="15" thickBot="1" x14ac:dyDescent="0.35"/>
    <row r="14" spans="1:12" ht="29.4" thickBot="1" x14ac:dyDescent="0.35">
      <c r="C14" s="4" t="s">
        <v>0</v>
      </c>
      <c r="D14" s="5" t="s">
        <v>7</v>
      </c>
      <c r="E14" s="4" t="s">
        <v>9</v>
      </c>
      <c r="F14" s="70"/>
      <c r="G14" s="4" t="s">
        <v>10</v>
      </c>
      <c r="H14" s="69" t="s">
        <v>31</v>
      </c>
      <c r="I14" s="5" t="s">
        <v>11</v>
      </c>
      <c r="L14" s="68"/>
    </row>
    <row r="15" spans="1:12" ht="15" thickBot="1" x14ac:dyDescent="0.35">
      <c r="C15" s="6">
        <v>1</v>
      </c>
      <c r="D15" s="50">
        <f>(50000-10000)/5</f>
        <v>8000</v>
      </c>
      <c r="E15" s="50">
        <f>50000-D15</f>
        <v>42000</v>
      </c>
      <c r="G15" s="40">
        <v>0.2</v>
      </c>
      <c r="H15" s="51">
        <f>50000*0.2</f>
        <v>10000</v>
      </c>
      <c r="I15" s="15">
        <v>40000</v>
      </c>
    </row>
    <row r="16" spans="1:12" ht="15" thickBot="1" x14ac:dyDescent="0.35">
      <c r="C16" s="6">
        <v>2</v>
      </c>
      <c r="D16" s="50">
        <f t="shared" ref="D16:D19" si="0">(50000-10000)/5</f>
        <v>8000</v>
      </c>
      <c r="E16" s="50">
        <f>E15-D16</f>
        <v>34000</v>
      </c>
      <c r="G16" s="71">
        <v>0.32</v>
      </c>
      <c r="H16" s="51">
        <f>50000*0.32</f>
        <v>16000</v>
      </c>
      <c r="I16" s="15">
        <f>50000*0.32</f>
        <v>16000</v>
      </c>
    </row>
    <row r="17" spans="3:9" ht="15" thickBot="1" x14ac:dyDescent="0.35">
      <c r="C17" s="6">
        <v>3</v>
      </c>
      <c r="D17" s="50">
        <f t="shared" si="0"/>
        <v>8000</v>
      </c>
      <c r="E17" s="72">
        <f>E16-D17</f>
        <v>26000</v>
      </c>
      <c r="G17" s="73">
        <v>0.192</v>
      </c>
      <c r="H17" s="51">
        <f>50000*0.192</f>
        <v>9600</v>
      </c>
      <c r="I17" s="35">
        <v>14400</v>
      </c>
    </row>
    <row r="18" spans="3:9" ht="15" thickBot="1" x14ac:dyDescent="0.35">
      <c r="C18" s="6">
        <v>4</v>
      </c>
      <c r="D18" s="50">
        <f t="shared" si="0"/>
        <v>8000</v>
      </c>
      <c r="E18" s="50">
        <f>E17-D18</f>
        <v>18000</v>
      </c>
      <c r="G18" s="71">
        <v>0.1152</v>
      </c>
      <c r="H18" s="51">
        <f>50000*G18</f>
        <v>5760</v>
      </c>
      <c r="I18" s="15">
        <v>8640</v>
      </c>
    </row>
    <row r="19" spans="3:9" ht="15" thickBot="1" x14ac:dyDescent="0.35">
      <c r="C19" s="6">
        <v>5</v>
      </c>
      <c r="D19" s="50">
        <f t="shared" si="0"/>
        <v>8000</v>
      </c>
      <c r="E19" s="50">
        <f>E18-D19</f>
        <v>10000</v>
      </c>
      <c r="G19" s="71">
        <v>0.1152</v>
      </c>
      <c r="H19" s="51">
        <f>50000*G19</f>
        <v>5760</v>
      </c>
      <c r="I19" s="15">
        <v>2880</v>
      </c>
    </row>
    <row r="20" spans="3:9" ht="15" thickBot="1" x14ac:dyDescent="0.35">
      <c r="G20" s="40">
        <v>5.7599999999999998E-2</v>
      </c>
      <c r="H20" s="51">
        <f>50000*G20</f>
        <v>2880</v>
      </c>
      <c r="I20" s="15">
        <v>2880</v>
      </c>
    </row>
  </sheetData>
  <pageMargins left="0.7" right="0.7" top="0.75" bottom="0.75" header="0.3" footer="0.3"/>
  <pageSetup scale="9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8C0521-E820-453A-A20C-EEF24232B765}">
  <sheetPr>
    <pageSetUpPr fitToPage="1"/>
  </sheetPr>
  <dimension ref="A1:E38"/>
  <sheetViews>
    <sheetView topLeftCell="A18" workbookViewId="0">
      <selection activeCell="E36" sqref="E36"/>
    </sheetView>
  </sheetViews>
  <sheetFormatPr defaultRowHeight="14.4" x14ac:dyDescent="0.3"/>
  <cols>
    <col min="3" max="3" width="14.6640625" customWidth="1"/>
    <col min="4" max="4" width="20.6640625" customWidth="1"/>
    <col min="5" max="5" width="16" customWidth="1"/>
    <col min="7" max="7" width="25.88671875" customWidth="1"/>
    <col min="9" max="9" width="21.6640625" customWidth="1"/>
    <col min="10" max="10" width="13.44140625" customWidth="1"/>
    <col min="11" max="11" width="22.33203125" customWidth="1"/>
    <col min="12" max="12" width="13.88671875" customWidth="1"/>
    <col min="13" max="13" width="10.88671875" bestFit="1" customWidth="1"/>
  </cols>
  <sheetData>
    <row r="1" spans="1:5" x14ac:dyDescent="0.3">
      <c r="A1" s="47">
        <v>5</v>
      </c>
    </row>
    <row r="5" spans="1:5" x14ac:dyDescent="0.3">
      <c r="C5" s="1"/>
    </row>
    <row r="6" spans="1:5" x14ac:dyDescent="0.3">
      <c r="C6" s="2"/>
    </row>
    <row r="7" spans="1:5" ht="15" thickBot="1" x14ac:dyDescent="0.35">
      <c r="C7" s="3"/>
    </row>
    <row r="8" spans="1:5" ht="15" thickBot="1" x14ac:dyDescent="0.35">
      <c r="D8" s="4" t="s">
        <v>20</v>
      </c>
      <c r="E8" s="5" t="s">
        <v>21</v>
      </c>
    </row>
    <row r="9" spans="1:5" ht="15" thickBot="1" x14ac:dyDescent="0.35">
      <c r="D9" s="6">
        <v>1</v>
      </c>
      <c r="E9" s="8">
        <v>5000</v>
      </c>
    </row>
    <row r="10" spans="1:5" ht="15" thickBot="1" x14ac:dyDescent="0.35">
      <c r="D10" s="6">
        <v>2</v>
      </c>
      <c r="E10" s="8">
        <v>8000</v>
      </c>
    </row>
    <row r="11" spans="1:5" ht="15" thickBot="1" x14ac:dyDescent="0.35">
      <c r="D11" s="6">
        <v>3</v>
      </c>
      <c r="E11" s="8">
        <v>11000</v>
      </c>
    </row>
    <row r="12" spans="1:5" ht="15" thickBot="1" x14ac:dyDescent="0.35">
      <c r="D12" s="6">
        <v>4</v>
      </c>
      <c r="E12" s="8">
        <v>14000</v>
      </c>
    </row>
    <row r="13" spans="1:5" ht="15" thickBot="1" x14ac:dyDescent="0.35">
      <c r="D13" s="6">
        <v>5</v>
      </c>
      <c r="E13" s="8">
        <v>17000</v>
      </c>
    </row>
    <row r="26" spans="2:5" ht="15" thickBot="1" x14ac:dyDescent="0.35"/>
    <row r="27" spans="2:5" ht="15" thickBot="1" x14ac:dyDescent="0.35">
      <c r="B27" s="39"/>
      <c r="C27" s="5" t="s">
        <v>22</v>
      </c>
      <c r="D27" s="5" t="s">
        <v>23</v>
      </c>
      <c r="E27" s="44"/>
    </row>
    <row r="28" spans="2:5" x14ac:dyDescent="0.3">
      <c r="B28" s="53" t="s">
        <v>24</v>
      </c>
      <c r="C28" s="55" t="s">
        <v>32</v>
      </c>
      <c r="D28" s="45" t="s">
        <v>33</v>
      </c>
      <c r="E28" s="53" t="s">
        <v>26</v>
      </c>
    </row>
    <row r="29" spans="2:5" ht="15" thickBot="1" x14ac:dyDescent="0.35">
      <c r="B29" s="54"/>
      <c r="C29" s="56"/>
      <c r="D29" s="21" t="s">
        <v>25</v>
      </c>
      <c r="E29" s="54"/>
    </row>
    <row r="30" spans="2:5" ht="15" thickBot="1" x14ac:dyDescent="0.35">
      <c r="B30" s="23">
        <v>1</v>
      </c>
      <c r="C30" s="15">
        <v>27500</v>
      </c>
      <c r="D30" s="15">
        <v>5000</v>
      </c>
      <c r="E30" s="15">
        <v>32500</v>
      </c>
    </row>
    <row r="31" spans="2:5" ht="15" thickBot="1" x14ac:dyDescent="0.35">
      <c r="B31" s="23">
        <v>2</v>
      </c>
      <c r="C31" s="15">
        <v>14405</v>
      </c>
      <c r="D31" s="15">
        <v>6428</v>
      </c>
      <c r="E31" s="15">
        <v>20833</v>
      </c>
    </row>
    <row r="32" spans="2:5" ht="15" thickBot="1" x14ac:dyDescent="0.35">
      <c r="B32" s="23">
        <v>3</v>
      </c>
      <c r="C32" s="15">
        <v>10052</v>
      </c>
      <c r="D32" s="15">
        <v>7811</v>
      </c>
      <c r="E32" s="15">
        <v>17863</v>
      </c>
    </row>
    <row r="33" spans="2:5" ht="15" thickBot="1" x14ac:dyDescent="0.35">
      <c r="B33" s="23">
        <v>4</v>
      </c>
      <c r="C33" s="15">
        <v>7887</v>
      </c>
      <c r="D33" s="15">
        <v>9143</v>
      </c>
      <c r="E33" s="46">
        <v>17030</v>
      </c>
    </row>
    <row r="34" spans="2:5" ht="15" thickBot="1" x14ac:dyDescent="0.35">
      <c r="B34" s="23">
        <v>5</v>
      </c>
      <c r="C34" s="15">
        <v>6595</v>
      </c>
      <c r="D34" s="15">
        <v>10430</v>
      </c>
      <c r="E34" s="35">
        <v>17025</v>
      </c>
    </row>
    <row r="35" spans="2:5" ht="15" thickBot="1" x14ac:dyDescent="0.35">
      <c r="B35" s="23">
        <v>6</v>
      </c>
      <c r="C35" s="15">
        <v>5740</v>
      </c>
      <c r="D35" s="15">
        <v>11672</v>
      </c>
      <c r="E35" s="15">
        <v>17412</v>
      </c>
    </row>
    <row r="36" spans="2:5" ht="15" thickBot="1" x14ac:dyDescent="0.35">
      <c r="B36" s="23">
        <v>7</v>
      </c>
      <c r="C36" s="15">
        <v>5135</v>
      </c>
      <c r="D36" s="15">
        <v>12866</v>
      </c>
      <c r="E36" s="15">
        <v>18001</v>
      </c>
    </row>
    <row r="37" spans="2:5" ht="15" thickBot="1" x14ac:dyDescent="0.35">
      <c r="B37" s="23">
        <v>8</v>
      </c>
      <c r="C37" s="15">
        <v>4685</v>
      </c>
      <c r="D37" s="15">
        <v>14012</v>
      </c>
      <c r="E37" s="15">
        <v>18697</v>
      </c>
    </row>
    <row r="38" spans="2:5" ht="15" thickBot="1" x14ac:dyDescent="0.35">
      <c r="B38" s="23">
        <v>9</v>
      </c>
      <c r="C38" s="15">
        <v>4340</v>
      </c>
      <c r="D38" s="15">
        <v>15116</v>
      </c>
      <c r="E38" s="15">
        <v>19456</v>
      </c>
    </row>
  </sheetData>
  <mergeCells count="3">
    <mergeCell ref="B28:B29"/>
    <mergeCell ref="C28:C29"/>
    <mergeCell ref="E28:E29"/>
  </mergeCells>
  <pageMargins left="0.7" right="0.7" top="0.75" bottom="0.75" header="0.3" footer="0.3"/>
  <pageSetup scale="7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766062-D829-4E52-B9DF-574518E99FA7}">
  <sheetPr>
    <pageSetUpPr fitToPage="1"/>
  </sheetPr>
  <dimension ref="A1:L26"/>
  <sheetViews>
    <sheetView workbookViewId="0">
      <selection activeCell="O11" sqref="O11"/>
    </sheetView>
  </sheetViews>
  <sheetFormatPr defaultRowHeight="14.4" x14ac:dyDescent="0.3"/>
  <cols>
    <col min="4" max="4" width="12" customWidth="1"/>
    <col min="7" max="7" width="25.88671875" customWidth="1"/>
    <col min="9" max="9" width="21.6640625" customWidth="1"/>
    <col min="10" max="10" width="13.44140625" customWidth="1"/>
    <col min="11" max="11" width="22.33203125" customWidth="1"/>
    <col min="12" max="12" width="13.88671875" customWidth="1"/>
    <col min="13" max="13" width="10.88671875" bestFit="1" customWidth="1"/>
  </cols>
  <sheetData>
    <row r="1" spans="1:7" x14ac:dyDescent="0.3">
      <c r="A1" s="47">
        <v>6</v>
      </c>
    </row>
    <row r="5" spans="1:7" x14ac:dyDescent="0.3">
      <c r="C5" s="1"/>
    </row>
    <row r="6" spans="1:7" x14ac:dyDescent="0.3">
      <c r="C6" s="2"/>
    </row>
    <row r="7" spans="1:7" x14ac:dyDescent="0.3">
      <c r="C7" s="3"/>
    </row>
    <row r="13" spans="1:7" ht="15" thickBot="1" x14ac:dyDescent="0.35"/>
    <row r="14" spans="1:7" ht="15" thickBot="1" x14ac:dyDescent="0.35">
      <c r="C14" s="57" t="s">
        <v>12</v>
      </c>
      <c r="D14" s="58"/>
      <c r="E14" s="58"/>
      <c r="F14" s="58"/>
      <c r="G14" s="59"/>
    </row>
    <row r="16" spans="1:7" ht="15" thickBot="1" x14ac:dyDescent="0.35"/>
    <row r="17" spans="3:12" x14ac:dyDescent="0.3">
      <c r="C17" s="53" t="s">
        <v>0</v>
      </c>
      <c r="D17" s="53" t="s">
        <v>13</v>
      </c>
      <c r="E17" s="53" t="s">
        <v>14</v>
      </c>
      <c r="F17" s="53" t="s">
        <v>6</v>
      </c>
      <c r="G17" s="53" t="s">
        <v>15</v>
      </c>
      <c r="H17" s="53" t="s">
        <v>34</v>
      </c>
      <c r="I17" s="53" t="s">
        <v>35</v>
      </c>
      <c r="K17" s="41" t="s">
        <v>16</v>
      </c>
      <c r="L17" s="42" t="s">
        <v>18</v>
      </c>
    </row>
    <row r="18" spans="3:12" ht="15" thickBot="1" x14ac:dyDescent="0.35">
      <c r="C18" s="54"/>
      <c r="D18" s="54"/>
      <c r="E18" s="54"/>
      <c r="F18" s="54"/>
      <c r="G18" s="54"/>
      <c r="H18" s="54"/>
      <c r="I18" s="54"/>
      <c r="K18" s="6" t="s">
        <v>17</v>
      </c>
      <c r="L18" s="22" t="s">
        <v>19</v>
      </c>
    </row>
    <row r="19" spans="3:12" ht="15" thickBot="1" x14ac:dyDescent="0.35">
      <c r="C19" s="23">
        <v>0</v>
      </c>
      <c r="D19" s="15">
        <v>-200000</v>
      </c>
      <c r="E19" s="7"/>
      <c r="F19" s="7"/>
      <c r="G19" s="15">
        <v>-200000</v>
      </c>
      <c r="H19" s="7"/>
      <c r="I19" s="7"/>
      <c r="K19" s="39"/>
      <c r="L19" s="15">
        <v>-200000</v>
      </c>
    </row>
    <row r="20" spans="3:12" ht="15" thickBot="1" x14ac:dyDescent="0.35">
      <c r="C20" s="23">
        <v>1</v>
      </c>
      <c r="D20" s="7"/>
      <c r="E20" s="15">
        <v>49500</v>
      </c>
      <c r="F20" s="7"/>
      <c r="G20" s="15">
        <v>49500</v>
      </c>
      <c r="H20" s="15">
        <v>36000</v>
      </c>
      <c r="I20" s="43">
        <f>G20-H20</f>
        <v>13500</v>
      </c>
      <c r="K20" s="38">
        <f>13500*0.31</f>
        <v>4185</v>
      </c>
      <c r="L20" s="15">
        <f>49500-4185</f>
        <v>45315</v>
      </c>
    </row>
    <row r="21" spans="3:12" ht="15" thickBot="1" x14ac:dyDescent="0.35">
      <c r="C21" s="23">
        <v>2</v>
      </c>
      <c r="D21" s="7"/>
      <c r="E21" s="15">
        <v>49500</v>
      </c>
      <c r="F21" s="7"/>
      <c r="G21" s="15">
        <v>49500</v>
      </c>
      <c r="H21" s="15">
        <v>36000</v>
      </c>
      <c r="I21" s="43">
        <f>G21-H21</f>
        <v>13500</v>
      </c>
      <c r="K21" s="38">
        <f t="shared" ref="K21:K24" si="0">13500*0.31</f>
        <v>4185</v>
      </c>
      <c r="L21" s="15">
        <f t="shared" ref="L21:L23" si="1">G21-K21</f>
        <v>45315</v>
      </c>
    </row>
    <row r="22" spans="3:12" ht="15" thickBot="1" x14ac:dyDescent="0.35">
      <c r="C22" s="23">
        <v>3</v>
      </c>
      <c r="D22" s="7"/>
      <c r="E22" s="15">
        <v>49500</v>
      </c>
      <c r="F22" s="7"/>
      <c r="G22" s="15">
        <v>49500</v>
      </c>
      <c r="H22" s="15">
        <v>36000</v>
      </c>
      <c r="I22" s="43">
        <f>G22-H22</f>
        <v>13500</v>
      </c>
      <c r="K22" s="38">
        <f t="shared" si="0"/>
        <v>4185</v>
      </c>
      <c r="L22" s="15">
        <f t="shared" si="1"/>
        <v>45315</v>
      </c>
    </row>
    <row r="23" spans="3:12" ht="15" thickBot="1" x14ac:dyDescent="0.35">
      <c r="C23" s="23">
        <v>4</v>
      </c>
      <c r="D23" s="7"/>
      <c r="E23" s="15">
        <v>49500</v>
      </c>
      <c r="F23" s="7"/>
      <c r="G23" s="15">
        <v>49500</v>
      </c>
      <c r="H23" s="15">
        <v>36000</v>
      </c>
      <c r="I23" s="43">
        <f>G23-H23</f>
        <v>13500</v>
      </c>
      <c r="K23" s="38">
        <f t="shared" si="0"/>
        <v>4185</v>
      </c>
      <c r="L23" s="15">
        <f t="shared" si="1"/>
        <v>45315</v>
      </c>
    </row>
    <row r="24" spans="3:12" ht="15" thickBot="1" x14ac:dyDescent="0.35">
      <c r="C24" s="23">
        <v>5</v>
      </c>
      <c r="D24" s="7"/>
      <c r="E24" s="74">
        <v>49500</v>
      </c>
      <c r="F24" s="74">
        <v>20000</v>
      </c>
      <c r="G24" s="35">
        <v>69500</v>
      </c>
      <c r="H24" s="15">
        <v>36000</v>
      </c>
      <c r="I24" s="43">
        <f>49500-36000</f>
        <v>13500</v>
      </c>
      <c r="K24" s="38">
        <f t="shared" si="0"/>
        <v>4185</v>
      </c>
      <c r="L24" s="35">
        <f>E24-K24+20000</f>
        <v>65315</v>
      </c>
    </row>
    <row r="26" spans="3:12" x14ac:dyDescent="0.3">
      <c r="H26" s="16">
        <f>(200000-20000)/5</f>
        <v>36000</v>
      </c>
    </row>
  </sheetData>
  <mergeCells count="8">
    <mergeCell ref="I17:I18"/>
    <mergeCell ref="C14:G14"/>
    <mergeCell ref="C17:C18"/>
    <mergeCell ref="D17:D18"/>
    <mergeCell ref="E17:E18"/>
    <mergeCell ref="F17:F18"/>
    <mergeCell ref="H17:H18"/>
    <mergeCell ref="G17:G18"/>
  </mergeCells>
  <pageMargins left="0.7" right="0.7" top="0.75" bottom="0.75" header="0.3" footer="0.3"/>
  <pageSetup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First Page</vt:lpstr>
      <vt:lpstr>Content</vt:lpstr>
      <vt:lpstr>Problem 1</vt:lpstr>
      <vt:lpstr>Problem 2</vt:lpstr>
      <vt:lpstr>Problem 3</vt:lpstr>
      <vt:lpstr>Problem 4</vt:lpstr>
      <vt:lpstr>Problem 5</vt:lpstr>
      <vt:lpstr>Problem 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Podobas</dc:creator>
  <cp:lastModifiedBy>19498</cp:lastModifiedBy>
  <cp:lastPrinted>2023-02-23T02:48:46Z</cp:lastPrinted>
  <dcterms:created xsi:type="dcterms:W3CDTF">2023-02-20T21:15:47Z</dcterms:created>
  <dcterms:modified xsi:type="dcterms:W3CDTF">2023-02-23T16:34:08Z</dcterms:modified>
</cp:coreProperties>
</file>